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TAEV\Desktop\"/>
    </mc:Choice>
  </mc:AlternateContent>
  <xr:revisionPtr revIDLastSave="0" documentId="13_ncr:1_{F2141DF2-7199-4771-B621-08625FD39D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42" i="1" l="1"/>
  <c r="H42" i="1"/>
  <c r="I42" i="1"/>
  <c r="J42" i="1"/>
  <c r="L42" i="1"/>
  <c r="F23" i="1"/>
  <c r="L188" i="1"/>
  <c r="J188" i="1"/>
  <c r="A200" i="1"/>
  <c r="G208" i="1"/>
  <c r="H208" i="1"/>
  <c r="I208" i="1"/>
  <c r="J208" i="1"/>
  <c r="F208" i="1"/>
  <c r="L208" i="1"/>
  <c r="F199" i="1"/>
  <c r="F168" i="1"/>
  <c r="G219" i="1"/>
  <c r="H219" i="1"/>
  <c r="I219" i="1"/>
  <c r="J219" i="1"/>
  <c r="K219" i="1"/>
  <c r="L219" i="1"/>
  <c r="F219" i="1"/>
  <c r="G110" i="1"/>
  <c r="H110" i="1"/>
  <c r="I110" i="1"/>
  <c r="J110" i="1"/>
  <c r="K110" i="1"/>
  <c r="L110" i="1"/>
  <c r="L120" i="1" s="1"/>
  <c r="F110" i="1"/>
  <c r="F80" i="1"/>
  <c r="L179" i="1"/>
  <c r="J61" i="1" l="1"/>
  <c r="L23" i="1"/>
  <c r="L228" i="1"/>
  <c r="J228" i="1"/>
  <c r="I228" i="1"/>
  <c r="H228" i="1"/>
  <c r="G228" i="1"/>
  <c r="F228" i="1"/>
  <c r="K121" i="1"/>
  <c r="K240" i="1" l="1"/>
  <c r="L239" i="1"/>
  <c r="L240" i="1" s="1"/>
  <c r="J239" i="1"/>
  <c r="J240" i="1" s="1"/>
  <c r="I239" i="1"/>
  <c r="I240" i="1" s="1"/>
  <c r="H239" i="1"/>
  <c r="H240" i="1" s="1"/>
  <c r="G239" i="1"/>
  <c r="G240" i="1" s="1"/>
  <c r="F239" i="1"/>
  <c r="F240" i="1" s="1"/>
  <c r="L199" i="1"/>
  <c r="J199" i="1"/>
  <c r="I199" i="1"/>
  <c r="H199" i="1"/>
  <c r="G199" i="1"/>
  <c r="J179" i="1"/>
  <c r="I179" i="1"/>
  <c r="H179" i="1"/>
  <c r="G179" i="1"/>
  <c r="L140" i="1"/>
  <c r="J140" i="1"/>
  <c r="I140" i="1"/>
  <c r="H140" i="1"/>
  <c r="G140" i="1"/>
  <c r="L121" i="1"/>
  <c r="J120" i="1"/>
  <c r="J121" i="1" s="1"/>
  <c r="I120" i="1"/>
  <c r="I121" i="1" s="1"/>
  <c r="H120" i="1"/>
  <c r="H121" i="1" s="1"/>
  <c r="G120" i="1"/>
  <c r="G121" i="1" s="1"/>
  <c r="F120" i="1"/>
  <c r="F121" i="1" s="1"/>
  <c r="L100" i="1"/>
  <c r="J23" i="1"/>
  <c r="I23" i="1"/>
  <c r="H23" i="1"/>
  <c r="G23" i="1"/>
  <c r="B220" i="1" l="1"/>
  <c r="A220" i="1"/>
  <c r="B200" i="1"/>
  <c r="B189" i="1"/>
  <c r="A189" i="1"/>
  <c r="L200" i="1"/>
  <c r="J200" i="1"/>
  <c r="I188" i="1"/>
  <c r="I200" i="1" s="1"/>
  <c r="H188" i="1"/>
  <c r="H200" i="1" s="1"/>
  <c r="G188" i="1"/>
  <c r="G200" i="1" s="1"/>
  <c r="F188" i="1"/>
  <c r="F200" i="1" s="1"/>
  <c r="B180" i="1"/>
  <c r="A180" i="1"/>
  <c r="B169" i="1"/>
  <c r="A169" i="1"/>
  <c r="L168" i="1"/>
  <c r="L180" i="1" s="1"/>
  <c r="J168" i="1"/>
  <c r="J180" i="1" s="1"/>
  <c r="I168" i="1"/>
  <c r="I180" i="1" s="1"/>
  <c r="H168" i="1"/>
  <c r="H180" i="1" s="1"/>
  <c r="G168" i="1"/>
  <c r="G180" i="1" s="1"/>
  <c r="F180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1" i="1"/>
  <c r="A141" i="1"/>
  <c r="B130" i="1"/>
  <c r="A130" i="1"/>
  <c r="L129" i="1"/>
  <c r="L141" i="1" s="1"/>
  <c r="J129" i="1"/>
  <c r="J141" i="1" s="1"/>
  <c r="I129" i="1"/>
  <c r="I141" i="1" s="1"/>
  <c r="H129" i="1"/>
  <c r="H141" i="1" s="1"/>
  <c r="G129" i="1"/>
  <c r="G141" i="1" s="1"/>
  <c r="F129" i="1"/>
  <c r="F141" i="1" s="1"/>
  <c r="B101" i="1"/>
  <c r="A101" i="1"/>
  <c r="J100" i="1"/>
  <c r="I100" i="1"/>
  <c r="H100" i="1"/>
  <c r="G100" i="1"/>
  <c r="F100" i="1"/>
  <c r="B90" i="1"/>
  <c r="A90" i="1"/>
  <c r="L89" i="1"/>
  <c r="L101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F81" i="1" s="1"/>
  <c r="B62" i="1"/>
  <c r="A62" i="1"/>
  <c r="L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160" i="1" l="1"/>
  <c r="H101" i="1"/>
  <c r="I160" i="1"/>
  <c r="G101" i="1"/>
  <c r="I101" i="1"/>
  <c r="J101" i="1"/>
  <c r="H81" i="1"/>
  <c r="I81" i="1"/>
  <c r="G81" i="1"/>
  <c r="J62" i="1"/>
  <c r="I62" i="1"/>
  <c r="H62" i="1"/>
  <c r="G62" i="1"/>
  <c r="F62" i="1"/>
  <c r="L160" i="1"/>
  <c r="H160" i="1"/>
  <c r="H43" i="1"/>
  <c r="F160" i="1"/>
  <c r="I43" i="1"/>
  <c r="J160" i="1"/>
  <c r="J81" i="1"/>
  <c r="F101" i="1"/>
  <c r="L81" i="1"/>
  <c r="L62" i="1"/>
  <c r="L43" i="1"/>
  <c r="J43" i="1"/>
  <c r="J24" i="1"/>
  <c r="L24" i="1"/>
  <c r="L220" i="1"/>
  <c r="L241" i="1" l="1"/>
  <c r="F220" i="1"/>
  <c r="F241" i="1" s="1"/>
  <c r="I220" i="1"/>
  <c r="I241" i="1"/>
  <c r="G220" i="1"/>
  <c r="G241" i="1" s="1"/>
  <c r="J220" i="1"/>
  <c r="J241" i="1" s="1"/>
  <c r="H220" i="1"/>
  <c r="H241" i="1"/>
</calcChain>
</file>

<file path=xl/sharedStrings.xml><?xml version="1.0" encoding="utf-8"?>
<sst xmlns="http://schemas.openxmlformats.org/spreadsheetml/2006/main" count="301" uniqueCount="85">
  <si>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</si>
  <si>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</si>
  <si>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</si>
  <si>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</si>
  <si>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</si>
  <si>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</si>
  <si>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</si>
  <si>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</si>
  <si>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</si>
  <si>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</si>
  <si>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</si>
  <si>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</si>
  <si>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</si>
  <si>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</si>
  <si>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</si>
  <si>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</si>
  <si>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</si>
  <si>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</si>
  <si>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</si>
  <si>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</si>
  <si>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</si>
  <si>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</si>
  <si>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</si>
  <si>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</si>
  <si>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</si>
  <si>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</si>
  <si>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</si>
  <si>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</si>
  <si>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</si>
  <si>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</si>
  <si>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</si>
  <si>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</si>
  <si>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</si>
  <si>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</si>
  <si>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</si>
  <si>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</si>
  <si>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</si>
  <si>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</si>
  <si>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</si>
  <si>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</si>
  <si>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 xml:space="preserve">Кондитерское изделие </t>
  </si>
  <si>
    <t>Суп перловый с картофелем</t>
  </si>
  <si>
    <t>Яблоки</t>
  </si>
  <si>
    <t>Салат морковный</t>
  </si>
  <si>
    <t>Гуляш из говядины</t>
  </si>
  <si>
    <t>Какао с молоком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</si>
  <si>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</si>
  <si>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</si>
  <si>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</si>
  <si>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</si>
  <si>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</si>
  <si>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Плов из птицы</t>
  </si>
  <si>
    <t>директор</t>
  </si>
  <si>
    <t>булочное</t>
  </si>
  <si>
    <t>Помидоры свежие</t>
  </si>
  <si>
    <t>Помидоры ,огурцы</t>
  </si>
  <si>
    <t xml:space="preserve"> </t>
  </si>
  <si>
    <t>МКОУ "СОШ №15 им. Испайханова В.И."</t>
  </si>
  <si>
    <t>Хуцуров Х.Ш.</t>
  </si>
  <si>
    <t>Макароны отварные, запеченые с яйцом сосиски</t>
  </si>
  <si>
    <t>Огурцы свежие, сыр</t>
  </si>
  <si>
    <t xml:space="preserve">Чай с сахаром, вода бутилированная </t>
  </si>
  <si>
    <t>Борщ со свежей копустой с картофелем</t>
  </si>
  <si>
    <t>Каша рисовая молочная</t>
  </si>
  <si>
    <t>Салат из свеклы</t>
  </si>
  <si>
    <t>Суп гороховый с картофелем</t>
  </si>
  <si>
    <t>Котлеты из говядины, каша гречневая</t>
  </si>
  <si>
    <t>Кондитерское изделие</t>
  </si>
  <si>
    <t>Запеканка из творога со сметаной</t>
  </si>
  <si>
    <t>Рис отварной</t>
  </si>
  <si>
    <t>Компот из яблок, вода бутилированная</t>
  </si>
  <si>
    <t>Омлет натуральный с маслом</t>
  </si>
  <si>
    <t>Салат из капусты</t>
  </si>
  <si>
    <t>Поджарка из говядины</t>
  </si>
  <si>
    <t>Каша ячневая</t>
  </si>
  <si>
    <t>Компот из смеси сухофруктов, вода бутилированная</t>
  </si>
  <si>
    <t>Сосиски отварные, каша пшеничная</t>
  </si>
  <si>
    <t>Птица тушеная</t>
  </si>
  <si>
    <t>Макароны отварные</t>
  </si>
  <si>
    <t>7-12 лет</t>
  </si>
  <si>
    <t>Биточки из говядины, каша гречневая</t>
  </si>
  <si>
    <t>Салат из свежей капусты с горошком</t>
  </si>
  <si>
    <t>Суп с макаронами и с картофелем</t>
  </si>
  <si>
    <t>Птица отварная, капуста тушеная</t>
  </si>
  <si>
    <t>258.75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</si>
</sst>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horizontal="center" vertical="top"/>
    </xf>
    <xf numFmtId="0" fontId="10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8" fillId="0" borderId="20" xfId="0" applyFont="1" applyBorder="1"/>
    <xf numFmtId="0" fontId="7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/>
    <xf numFmtId="0" fontId="10" fillId="0" borderId="5" xfId="0" applyFont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/>
    </xf>
    <xf numFmtId="0" fontId="3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0" fillId="0" borderId="7" xfId="0" applyBorder="1"/>
    <xf numFmtId="0" fontId="0" fillId="2" borderId="5" xfId="0" applyFill="1" applyBorder="1" applyProtection="1"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" fontId="7" fillId="2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1" fontId="7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1" fontId="0" fillId="0" borderId="2" xfId="0" applyNumberFormat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0" fontId="7" fillId="0" borderId="2" xfId="0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0" xfId="0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7" fillId="0" borderId="20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/>
    </xf>
    <xf numFmtId="0" fontId="20" fillId="0" borderId="20" xfId="0" applyFont="1" applyBorder="1"/>
    <xf numFmtId="1" fontId="20" fillId="0" borderId="2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20" xfId="0" applyFont="1" applyBorder="1" applyProtection="1">
      <protection locked="0"/>
    </xf>
    <xf numFmtId="0" fontId="7" fillId="3" borderId="18" xfId="0" applyFont="1" applyFill="1" applyBorder="1" applyAlignment="1">
      <alignment horizontal="center" vertical="top" wrapText="1"/>
    </xf>
    <xf numFmtId="0" fontId="7" fillId="0" borderId="20" xfId="0" applyFont="1" applyBorder="1" applyAlignment="1" applyProtection="1">
      <alignment horizontal="center"/>
      <protection locked="0"/>
    </xf>
    <xf numFmtId="0" fontId="16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7" fillId="0" borderId="20" xfId="0" applyFont="1" applyBorder="1"/>
    <xf numFmtId="1" fontId="7" fillId="0" borderId="21" xfId="0" applyNumberFormat="1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1" fontId="7" fillId="0" borderId="20" xfId="0" applyNumberFormat="1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2" fontId="7" fillId="2" borderId="25" xfId="0" applyNumberFormat="1" applyFont="1" applyFill="1" applyBorder="1" applyAlignment="1" applyProtection="1">
      <alignment horizontal="center" vertical="top" wrapText="1"/>
      <protection locked="0"/>
    </xf>
    <xf numFmtId="2" fontId="7" fillId="2" borderId="26" xfId="0" applyNumberFormat="1" applyFont="1" applyFill="1" applyBorder="1" applyAlignment="1" applyProtection="1">
      <alignment horizontal="center" vertical="top" wrapText="1"/>
      <protection locked="0"/>
    </xf>
    <xf numFmtId="2" fontId="7" fillId="0" borderId="26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 applyProtection="1">
      <alignment horizontal="center" vertical="top" wrapText="1"/>
      <protection locked="0"/>
    </xf>
    <xf numFmtId="2" fontId="5" fillId="0" borderId="26" xfId="0" applyNumberFormat="1" applyFont="1" applyBorder="1" applyAlignment="1" applyProtection="1">
      <alignment horizontal="center" vertical="top"/>
      <protection locked="0"/>
    </xf>
    <xf numFmtId="2" fontId="0" fillId="0" borderId="26" xfId="0" applyNumberFormat="1" applyBorder="1" applyAlignment="1" applyProtection="1">
      <alignment horizontal="center" vertical="top"/>
      <protection locked="0"/>
    </xf>
    <xf numFmtId="2" fontId="7" fillId="0" borderId="26" xfId="0" applyNumberFormat="1" applyFont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/>
    </xf>
    <xf numFmtId="2" fontId="7" fillId="0" borderId="26" xfId="0" applyNumberFormat="1" applyFont="1" applyBorder="1"/>
    <xf numFmtId="2" fontId="7" fillId="3" borderId="29" xfId="0" applyNumberFormat="1" applyFont="1" applyFill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right" vertical="top" wrapText="1"/>
    </xf>
    <xf numFmtId="2" fontId="7" fillId="3" borderId="27" xfId="0" applyNumberFormat="1" applyFont="1" applyFill="1" applyBorder="1" applyAlignment="1">
      <alignment horizontal="right" vertical="top" wrapText="1"/>
    </xf>
    <xf numFmtId="2" fontId="7" fillId="0" borderId="26" xfId="0" applyNumberFormat="1" applyFont="1" applyBorder="1" applyProtection="1">
      <protection locked="0"/>
    </xf>
    <xf numFmtId="2" fontId="2" fillId="0" borderId="26" xfId="0" applyNumberFormat="1" applyFont="1" applyBorder="1"/>
    <xf numFmtId="2" fontId="7" fillId="2" borderId="29" xfId="0" applyNumberFormat="1" applyFont="1" applyFill="1" applyBorder="1" applyAlignment="1" applyProtection="1">
      <alignment horizontal="center" vertical="top" wrapText="1"/>
      <protection locked="0"/>
    </xf>
    <xf numFmtId="2" fontId="7" fillId="0" borderId="29" xfId="0" applyNumberFormat="1" applyFont="1" applyBorder="1" applyAlignment="1">
      <alignment horizontal="center" vertical="top" wrapText="1"/>
    </xf>
    <xf numFmtId="2" fontId="7" fillId="0" borderId="29" xfId="0" applyNumberFormat="1" applyFont="1" applyBorder="1" applyAlignment="1">
      <alignment vertical="top" wrapText="1"/>
    </xf>
    <xf numFmtId="2" fontId="7" fillId="0" borderId="26" xfId="0" applyNumberFormat="1" applyFont="1" applyBorder="1" applyAlignment="1" applyProtection="1">
      <alignment vertical="top" wrapText="1"/>
      <protection locked="0"/>
    </xf>
    <xf numFmtId="2" fontId="7" fillId="3" borderId="27" xfId="0" applyNumberFormat="1" applyFont="1" applyFill="1" applyBorder="1" applyAlignment="1">
      <alignment vertical="top" wrapText="1"/>
    </xf>
    <xf numFmtId="2" fontId="7" fillId="0" borderId="22" xfId="0" applyNumberFormat="1" applyFont="1" applyBorder="1" applyAlignment="1">
      <alignment horizontal="center"/>
    </xf>
    <xf numFmtId="2" fontId="0" fillId="0" borderId="26" xfId="0" applyNumberFormat="1" applyBorder="1" applyAlignment="1" applyProtection="1">
      <alignment horizontal="right"/>
      <protection locked="0"/>
    </xf>
    <xf numFmtId="2" fontId="7" fillId="0" borderId="26" xfId="0" applyNumberFormat="1" applyFont="1" applyBorder="1" applyAlignment="1">
      <alignment horizontal="right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7" fillId="0" borderId="26" xfId="0" applyNumberFormat="1" applyFont="1" applyBorder="1" applyAlignment="1" applyProtection="1">
      <alignment horizontal="right" vertical="top" wrapText="1"/>
      <protection locked="0"/>
    </xf>
    <xf numFmtId="2" fontId="7" fillId="2" borderId="26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20" xfId="0" applyNumberFormat="1" applyFont="1" applyFill="1" applyBorder="1" applyAlignment="1" applyProtection="1">
      <alignment horizontal="center" vertical="top" wrapText="1"/>
      <protection locked="0"/>
    </xf>
    <xf numFmtId="0" fontId="7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7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241"/>
  <sheetViews>
    <sheetView tabSelected="1" workbookViewId="0">
      <pane xSplit="4" ySplit="5" topLeftCell="E41" activePane="bottomRight" state="frozen"/>
      <selection pane="topRight" activeCell="E1" sqref="E1"/>
      <selection pane="bottomLeft" activeCell="A6" sqref="A6"/>
      <selection pane="bottomRight" activeCell="G65" sqref="G65"/>
    </sheetView>
  </sheetViews>
  <sheetFormatPr defaultColWidth="9.140625" defaultRowHeight="12.75" x14ac:dyDescent="0.2"/>
  <cols>
    <col min="1" max="1" width="3.85546875" style="2" customWidth="1"/>
    <col min="2" max="2" width="4" style="2" customWidth="1"/>
    <col min="3" max="3" width="5.5703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5" t="s">
        <v>57</v>
      </c>
      <c r="D1" s="146"/>
      <c r="E1" s="146"/>
      <c r="F1" s="12" t="s">
        <v>15</v>
      </c>
      <c r="G1" s="2" t="s">
        <v>16</v>
      </c>
      <c r="H1" s="147" t="s">
        <v>52</v>
      </c>
      <c r="I1" s="147"/>
      <c r="J1" s="147"/>
      <c r="K1" s="147"/>
    </row>
    <row r="2" spans="1:12" ht="18" x14ac:dyDescent="0.2">
      <c r="A2" s="31" t="s">
        <v>6</v>
      </c>
      <c r="C2" s="2"/>
      <c r="G2" s="2" t="s">
        <v>17</v>
      </c>
      <c r="H2" s="147" t="s">
        <v>58</v>
      </c>
      <c r="I2" s="147"/>
      <c r="J2" s="147"/>
      <c r="K2" s="147"/>
    </row>
    <row r="3" spans="1:12" ht="17.25" customHeight="1" x14ac:dyDescent="0.2">
      <c r="A3" s="4" t="s">
        <v>8</v>
      </c>
      <c r="C3" s="2"/>
      <c r="D3" s="3"/>
      <c r="E3" s="33" t="s">
        <v>79</v>
      </c>
      <c r="G3" s="2" t="s">
        <v>18</v>
      </c>
      <c r="H3" s="39">
        <v>9</v>
      </c>
      <c r="I3" s="39">
        <v>6</v>
      </c>
      <c r="J3" s="40">
        <v>2025</v>
      </c>
      <c r="K3" s="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45.75" thickBot="1" x14ac:dyDescent="0.25">
      <c r="A5" s="36" t="s">
        <v>13</v>
      </c>
      <c r="B5" s="37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94" t="s">
        <v>10</v>
      </c>
      <c r="L5" s="108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4" t="s">
        <v>59</v>
      </c>
      <c r="F6" s="51">
        <v>190</v>
      </c>
      <c r="G6" s="51">
        <v>12</v>
      </c>
      <c r="H6" s="51">
        <v>18</v>
      </c>
      <c r="I6" s="51">
        <v>33</v>
      </c>
      <c r="J6" s="51">
        <v>321</v>
      </c>
      <c r="K6" s="95">
        <v>420</v>
      </c>
      <c r="L6" s="109">
        <v>21.2</v>
      </c>
    </row>
    <row r="7" spans="1:12" ht="15" x14ac:dyDescent="0.25">
      <c r="A7" s="22"/>
      <c r="B7" s="15"/>
      <c r="C7" s="11"/>
      <c r="D7" s="6"/>
      <c r="E7" s="35"/>
      <c r="F7" s="52"/>
      <c r="G7" s="52"/>
      <c r="H7" s="52"/>
      <c r="I7" s="52"/>
      <c r="J7" s="52"/>
      <c r="K7" s="41"/>
      <c r="L7" s="110"/>
    </row>
    <row r="8" spans="1:12" ht="15" x14ac:dyDescent="0.25">
      <c r="A8" s="22"/>
      <c r="B8" s="15"/>
      <c r="C8" s="11"/>
      <c r="D8" s="7" t="s">
        <v>21</v>
      </c>
      <c r="E8" s="35" t="s">
        <v>38</v>
      </c>
      <c r="F8" s="52">
        <v>200</v>
      </c>
      <c r="G8" s="52"/>
      <c r="H8" s="52"/>
      <c r="I8" s="52">
        <v>10</v>
      </c>
      <c r="J8" s="52">
        <v>43</v>
      </c>
      <c r="K8" s="41">
        <v>261</v>
      </c>
      <c r="L8" s="110">
        <v>2.7</v>
      </c>
    </row>
    <row r="9" spans="1:12" ht="15" x14ac:dyDescent="0.25">
      <c r="A9" s="22"/>
      <c r="B9" s="15"/>
      <c r="C9" s="11"/>
      <c r="D9" s="7" t="s">
        <v>22</v>
      </c>
      <c r="E9" s="35" t="s">
        <v>39</v>
      </c>
      <c r="F9" s="52">
        <v>45</v>
      </c>
      <c r="G9" s="52">
        <v>3</v>
      </c>
      <c r="H9" s="52"/>
      <c r="I9" s="52">
        <v>21</v>
      </c>
      <c r="J9" s="52">
        <v>120</v>
      </c>
      <c r="K9" s="41">
        <v>1</v>
      </c>
      <c r="L9" s="110">
        <v>2.7</v>
      </c>
    </row>
    <row r="10" spans="1:12" ht="15" x14ac:dyDescent="0.25">
      <c r="A10" s="22"/>
      <c r="B10" s="15"/>
      <c r="C10" s="11"/>
      <c r="D10" s="7" t="s">
        <v>23</v>
      </c>
      <c r="E10" s="35" t="s">
        <v>60</v>
      </c>
      <c r="F10" s="52">
        <v>50</v>
      </c>
      <c r="G10" s="52">
        <v>2</v>
      </c>
      <c r="H10" s="52">
        <v>3</v>
      </c>
      <c r="I10" s="52">
        <v>2</v>
      </c>
      <c r="J10" s="52">
        <v>50</v>
      </c>
      <c r="K10" s="41">
        <v>70</v>
      </c>
      <c r="L10" s="110">
        <v>19.149999999999999</v>
      </c>
    </row>
    <row r="11" spans="1:12" ht="15" x14ac:dyDescent="0.25">
      <c r="A11" s="22"/>
      <c r="B11" s="15"/>
      <c r="C11" s="11"/>
      <c r="D11" s="6"/>
      <c r="E11" s="35"/>
      <c r="F11" s="52"/>
      <c r="G11" s="52"/>
      <c r="H11" s="52"/>
      <c r="I11" s="52"/>
      <c r="J11" s="52"/>
      <c r="K11" s="41"/>
      <c r="L11" s="110"/>
    </row>
    <row r="12" spans="1:12" ht="15" x14ac:dyDescent="0.25">
      <c r="A12" s="22"/>
      <c r="B12" s="15"/>
      <c r="C12" s="11"/>
      <c r="D12" s="6"/>
      <c r="E12" s="35"/>
      <c r="F12" s="52"/>
      <c r="G12" s="52"/>
      <c r="H12" s="52"/>
      <c r="I12" s="52"/>
      <c r="J12" s="52"/>
      <c r="K12" s="41"/>
      <c r="L12" s="110"/>
    </row>
    <row r="13" spans="1:12" ht="15" x14ac:dyDescent="0.25">
      <c r="A13" s="23"/>
      <c r="B13" s="17"/>
      <c r="C13" s="8"/>
      <c r="D13" s="18" t="s">
        <v>32</v>
      </c>
      <c r="E13" s="9"/>
      <c r="F13" s="53">
        <f>SUM(F6:F12)</f>
        <v>485</v>
      </c>
      <c r="G13" s="53">
        <f t="shared" ref="G13:J13" si="0">SUM(G6:G12)</f>
        <v>17</v>
      </c>
      <c r="H13" s="53">
        <f t="shared" si="0"/>
        <v>21</v>
      </c>
      <c r="I13" s="53">
        <f t="shared" si="0"/>
        <v>66</v>
      </c>
      <c r="J13" s="53">
        <f t="shared" si="0"/>
        <v>534</v>
      </c>
      <c r="K13" s="96"/>
      <c r="L13" s="111">
        <f t="shared" ref="L13" si="1">SUM(L6:L12)</f>
        <v>45.75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73"/>
      <c r="F14" s="74"/>
      <c r="G14" s="74"/>
      <c r="H14" s="74"/>
      <c r="I14" s="74"/>
      <c r="J14" s="74"/>
      <c r="K14" s="87"/>
      <c r="L14" s="112"/>
    </row>
    <row r="15" spans="1:12" ht="15" x14ac:dyDescent="0.25">
      <c r="A15" s="22"/>
      <c r="B15" s="15"/>
      <c r="C15" s="11"/>
      <c r="D15" s="7" t="s">
        <v>26</v>
      </c>
      <c r="E15" s="75" t="s">
        <v>62</v>
      </c>
      <c r="F15" s="76">
        <v>250</v>
      </c>
      <c r="G15" s="77">
        <v>2</v>
      </c>
      <c r="H15" s="77">
        <v>5</v>
      </c>
      <c r="I15" s="77">
        <v>19</v>
      </c>
      <c r="J15" s="77">
        <v>150</v>
      </c>
      <c r="K15" s="83">
        <v>170</v>
      </c>
      <c r="L15" s="113">
        <v>12.15</v>
      </c>
    </row>
    <row r="16" spans="1:12" ht="15" x14ac:dyDescent="0.25">
      <c r="A16" s="22"/>
      <c r="B16" s="15"/>
      <c r="C16" s="11"/>
      <c r="D16" s="7" t="s">
        <v>27</v>
      </c>
      <c r="E16" s="75" t="s">
        <v>51</v>
      </c>
      <c r="F16" s="76">
        <v>185</v>
      </c>
      <c r="G16" s="77">
        <v>15</v>
      </c>
      <c r="H16" s="77">
        <v>20</v>
      </c>
      <c r="I16" s="77">
        <v>25</v>
      </c>
      <c r="J16" s="77">
        <v>347</v>
      </c>
      <c r="K16" s="83">
        <v>41</v>
      </c>
      <c r="L16" s="114">
        <v>38.96</v>
      </c>
    </row>
    <row r="17" spans="1:12" ht="15" x14ac:dyDescent="0.25">
      <c r="A17" s="22"/>
      <c r="B17" s="15"/>
      <c r="C17" s="11"/>
      <c r="D17" s="7" t="s">
        <v>28</v>
      </c>
      <c r="E17" s="75"/>
      <c r="F17" s="76"/>
      <c r="G17" s="77"/>
      <c r="H17" s="77"/>
      <c r="I17" s="77"/>
      <c r="J17" s="77"/>
      <c r="K17" s="83"/>
      <c r="L17" s="114"/>
    </row>
    <row r="18" spans="1:12" ht="15" x14ac:dyDescent="0.25">
      <c r="A18" s="22"/>
      <c r="B18" s="15"/>
      <c r="C18" s="11"/>
      <c r="D18" s="7" t="s">
        <v>29</v>
      </c>
      <c r="E18" s="75" t="s">
        <v>61</v>
      </c>
      <c r="F18" s="76">
        <v>400</v>
      </c>
      <c r="G18" s="77"/>
      <c r="H18" s="77"/>
      <c r="I18" s="77">
        <v>10</v>
      </c>
      <c r="J18" s="77">
        <v>43</v>
      </c>
      <c r="K18" s="83">
        <v>261</v>
      </c>
      <c r="L18" s="114">
        <v>27.7</v>
      </c>
    </row>
    <row r="19" spans="1:12" ht="15" x14ac:dyDescent="0.25">
      <c r="A19" s="22"/>
      <c r="B19" s="15"/>
      <c r="C19" s="11"/>
      <c r="D19" s="7" t="s">
        <v>30</v>
      </c>
      <c r="E19" s="75" t="s">
        <v>39</v>
      </c>
      <c r="F19" s="76">
        <v>45</v>
      </c>
      <c r="G19" s="77">
        <v>3</v>
      </c>
      <c r="H19" s="77"/>
      <c r="I19" s="77">
        <v>21</v>
      </c>
      <c r="J19" s="77">
        <v>120</v>
      </c>
      <c r="K19" s="83">
        <v>1</v>
      </c>
      <c r="L19" s="114">
        <v>2.7</v>
      </c>
    </row>
    <row r="20" spans="1:12" ht="15" x14ac:dyDescent="0.25">
      <c r="A20" s="22"/>
      <c r="B20" s="15"/>
      <c r="C20" s="11"/>
      <c r="D20" s="7" t="s">
        <v>29</v>
      </c>
      <c r="E20" s="78"/>
      <c r="F20" s="79"/>
      <c r="G20" s="80"/>
      <c r="H20" s="80"/>
      <c r="I20" s="80"/>
      <c r="J20" s="80"/>
      <c r="K20" s="97"/>
      <c r="L20" s="115"/>
    </row>
    <row r="21" spans="1:12" ht="15" x14ac:dyDescent="0.25">
      <c r="A21" s="22"/>
      <c r="B21" s="15"/>
      <c r="C21" s="11"/>
      <c r="D21" s="72" t="s">
        <v>53</v>
      </c>
      <c r="E21" s="75"/>
      <c r="F21" s="76"/>
      <c r="G21" s="77"/>
      <c r="H21" s="77"/>
      <c r="I21" s="77"/>
      <c r="J21" s="77"/>
      <c r="K21" s="83"/>
      <c r="L21" s="114"/>
    </row>
    <row r="22" spans="1:12" ht="15" x14ac:dyDescent="0.25">
      <c r="A22" s="22"/>
      <c r="B22" s="15"/>
      <c r="C22" s="11"/>
      <c r="D22" s="6"/>
      <c r="E22" s="35"/>
      <c r="F22" s="52"/>
      <c r="G22" s="52"/>
      <c r="H22" s="52"/>
      <c r="I22" s="52"/>
      <c r="J22" s="52"/>
      <c r="K22" s="41"/>
      <c r="L22" s="110"/>
    </row>
    <row r="23" spans="1:12" ht="15" x14ac:dyDescent="0.25">
      <c r="A23" s="23"/>
      <c r="B23" s="17"/>
      <c r="C23" s="8"/>
      <c r="D23" s="18" t="s">
        <v>32</v>
      </c>
      <c r="E23" s="9"/>
      <c r="F23" s="53">
        <f>SUM(F14:F22)</f>
        <v>880</v>
      </c>
      <c r="G23" s="53">
        <f>SUM(G14:G22)</f>
        <v>20</v>
      </c>
      <c r="H23" s="53">
        <f>SUM(H14:H22)</f>
        <v>25</v>
      </c>
      <c r="I23" s="53">
        <f>SUM(I14:I22)</f>
        <v>75</v>
      </c>
      <c r="J23" s="53">
        <f>SUM(J14:J22)</f>
        <v>660</v>
      </c>
      <c r="K23" s="96"/>
      <c r="L23" s="111">
        <f>L14+L15+L16+L17+L18+L19+L20+L21</f>
        <v>81.510000000000005</v>
      </c>
    </row>
    <row r="24" spans="1:12" ht="15.75" thickBot="1" x14ac:dyDescent="0.25">
      <c r="A24" s="27">
        <f>A6</f>
        <v>1</v>
      </c>
      <c r="B24" s="28">
        <f>B6</f>
        <v>1</v>
      </c>
      <c r="C24" s="143" t="s">
        <v>4</v>
      </c>
      <c r="D24" s="148"/>
      <c r="E24" s="29"/>
      <c r="F24" s="54"/>
      <c r="G24" s="54">
        <f t="shared" ref="G24:J24" si="2">G13+G23</f>
        <v>37</v>
      </c>
      <c r="H24" s="54">
        <f t="shared" si="2"/>
        <v>46</v>
      </c>
      <c r="I24" s="54">
        <f t="shared" si="2"/>
        <v>141</v>
      </c>
      <c r="J24" s="54">
        <f t="shared" si="2"/>
        <v>1194</v>
      </c>
      <c r="K24" s="98"/>
      <c r="L24" s="116">
        <f t="shared" ref="L24" si="3">L13+L23</f>
        <v>127.26</v>
      </c>
    </row>
    <row r="25" spans="1:12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4" t="s">
        <v>63</v>
      </c>
      <c r="F25" s="51">
        <v>150</v>
      </c>
      <c r="G25" s="51">
        <v>6</v>
      </c>
      <c r="H25" s="51">
        <v>8</v>
      </c>
      <c r="I25" s="51">
        <v>42</v>
      </c>
      <c r="J25" s="51">
        <v>264</v>
      </c>
      <c r="K25" s="95">
        <v>176</v>
      </c>
      <c r="L25" s="109">
        <v>14.91</v>
      </c>
    </row>
    <row r="26" spans="1:12" ht="15" x14ac:dyDescent="0.25">
      <c r="A26" s="14"/>
      <c r="B26" s="15"/>
      <c r="C26" s="11"/>
      <c r="D26" s="6"/>
      <c r="E26" s="35"/>
      <c r="F26" s="52"/>
      <c r="G26" s="52"/>
      <c r="H26" s="52"/>
      <c r="I26" s="52"/>
      <c r="J26" s="52"/>
      <c r="K26" s="41"/>
      <c r="L26" s="110"/>
    </row>
    <row r="27" spans="1:12" ht="15" x14ac:dyDescent="0.25">
      <c r="A27" s="14"/>
      <c r="B27" s="15"/>
      <c r="C27" s="11"/>
      <c r="D27" s="7" t="s">
        <v>21</v>
      </c>
      <c r="E27" s="35" t="s">
        <v>38</v>
      </c>
      <c r="F27" s="52">
        <v>200</v>
      </c>
      <c r="G27" s="52"/>
      <c r="H27" s="52"/>
      <c r="I27" s="52">
        <v>10</v>
      </c>
      <c r="J27" s="52">
        <v>43</v>
      </c>
      <c r="K27" s="41">
        <v>261</v>
      </c>
      <c r="L27" s="110">
        <v>2.7</v>
      </c>
    </row>
    <row r="28" spans="1:12" ht="15" x14ac:dyDescent="0.25">
      <c r="A28" s="14"/>
      <c r="B28" s="15"/>
      <c r="C28" s="11"/>
      <c r="D28" s="7" t="s">
        <v>22</v>
      </c>
      <c r="E28" s="35" t="s">
        <v>39</v>
      </c>
      <c r="F28" s="52">
        <v>45</v>
      </c>
      <c r="G28" s="52">
        <v>3</v>
      </c>
      <c r="H28" s="52"/>
      <c r="I28" s="52">
        <v>21</v>
      </c>
      <c r="J28" s="52">
        <v>120</v>
      </c>
      <c r="K28" s="41">
        <v>1</v>
      </c>
      <c r="L28" s="110">
        <v>2.7</v>
      </c>
    </row>
    <row r="29" spans="1:12" ht="15" x14ac:dyDescent="0.25">
      <c r="A29" s="14"/>
      <c r="B29" s="15"/>
      <c r="C29" s="11"/>
      <c r="D29" s="7" t="s">
        <v>23</v>
      </c>
      <c r="E29" s="35"/>
      <c r="F29" s="52"/>
      <c r="G29" s="52"/>
      <c r="H29" s="52"/>
      <c r="I29" s="52"/>
      <c r="J29" s="52"/>
      <c r="K29" s="41"/>
      <c r="L29" s="110"/>
    </row>
    <row r="30" spans="1:12" ht="15" x14ac:dyDescent="0.25">
      <c r="A30" s="14"/>
      <c r="B30" s="15"/>
      <c r="C30" s="11"/>
      <c r="D30" s="6"/>
      <c r="E30" s="35"/>
      <c r="F30" s="52"/>
      <c r="G30" s="52"/>
      <c r="H30" s="52"/>
      <c r="I30" s="52"/>
      <c r="J30" s="52"/>
      <c r="K30" s="41"/>
      <c r="L30" s="110"/>
    </row>
    <row r="31" spans="1:12" ht="15" x14ac:dyDescent="0.25">
      <c r="A31" s="14"/>
      <c r="B31" s="15"/>
      <c r="C31" s="11"/>
      <c r="D31" s="6"/>
      <c r="E31" s="35"/>
      <c r="F31" s="52"/>
      <c r="G31" s="52"/>
      <c r="H31" s="52"/>
      <c r="I31" s="52"/>
      <c r="J31" s="52"/>
      <c r="K31" s="41"/>
      <c r="L31" s="110"/>
    </row>
    <row r="32" spans="1:12" ht="15" x14ac:dyDescent="0.25">
      <c r="A32" s="16"/>
      <c r="B32" s="17"/>
      <c r="C32" s="8"/>
      <c r="D32" s="18" t="s">
        <v>32</v>
      </c>
      <c r="E32" s="9"/>
      <c r="F32" s="53">
        <f>SUM(F25:F31)</f>
        <v>395</v>
      </c>
      <c r="G32" s="53">
        <f t="shared" ref="G32" si="4">SUM(G25:G31)</f>
        <v>9</v>
      </c>
      <c r="H32" s="53">
        <f t="shared" ref="H32" si="5">SUM(H25:H31)</f>
        <v>8</v>
      </c>
      <c r="I32" s="53">
        <f t="shared" ref="I32" si="6">SUM(I25:I31)</f>
        <v>73</v>
      </c>
      <c r="J32" s="53">
        <f t="shared" ref="J32:L32" si="7">SUM(J25:J31)</f>
        <v>427</v>
      </c>
      <c r="K32" s="96"/>
      <c r="L32" s="111">
        <f t="shared" si="7"/>
        <v>20.309999999999999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5"/>
      <c r="F33" s="76"/>
      <c r="G33" s="77"/>
      <c r="H33" s="77"/>
      <c r="I33" s="77"/>
      <c r="J33" s="77"/>
      <c r="K33" s="83"/>
      <c r="L33" s="114"/>
    </row>
    <row r="34" spans="1:12" ht="15" x14ac:dyDescent="0.25">
      <c r="A34" s="14"/>
      <c r="B34" s="15"/>
      <c r="C34" s="11"/>
      <c r="D34" s="7" t="s">
        <v>25</v>
      </c>
      <c r="E34" s="75" t="s">
        <v>64</v>
      </c>
      <c r="F34" s="76">
        <v>60</v>
      </c>
      <c r="G34" s="77">
        <v>1</v>
      </c>
      <c r="H34" s="77">
        <v>4</v>
      </c>
      <c r="I34" s="77">
        <v>5</v>
      </c>
      <c r="J34" s="77">
        <v>56</v>
      </c>
      <c r="K34" s="83">
        <v>33</v>
      </c>
      <c r="L34" s="114">
        <v>6.7</v>
      </c>
    </row>
    <row r="35" spans="1:12" ht="15" x14ac:dyDescent="0.25">
      <c r="A35" s="14"/>
      <c r="B35" s="15"/>
      <c r="C35" s="11"/>
      <c r="D35" s="7" t="s">
        <v>26</v>
      </c>
      <c r="E35" s="75" t="s">
        <v>65</v>
      </c>
      <c r="F35" s="76">
        <v>250</v>
      </c>
      <c r="G35" s="77">
        <v>5</v>
      </c>
      <c r="H35" s="77">
        <v>5</v>
      </c>
      <c r="I35" s="77">
        <v>16</v>
      </c>
      <c r="J35" s="77">
        <v>135</v>
      </c>
      <c r="K35" s="83">
        <v>200</v>
      </c>
      <c r="L35" s="114">
        <v>8</v>
      </c>
    </row>
    <row r="36" spans="1:12" ht="15" x14ac:dyDescent="0.25">
      <c r="A36" s="14"/>
      <c r="B36" s="15"/>
      <c r="C36" s="11"/>
      <c r="D36" s="7" t="s">
        <v>27</v>
      </c>
      <c r="E36" s="75" t="s">
        <v>66</v>
      </c>
      <c r="F36" s="76">
        <v>200</v>
      </c>
      <c r="G36" s="77">
        <v>14</v>
      </c>
      <c r="H36" s="77">
        <v>11</v>
      </c>
      <c r="I36" s="77">
        <v>29</v>
      </c>
      <c r="J36" s="77">
        <v>275</v>
      </c>
      <c r="K36" s="83">
        <v>608</v>
      </c>
      <c r="L36" s="114">
        <v>48.9</v>
      </c>
    </row>
    <row r="37" spans="1:12" ht="15" x14ac:dyDescent="0.25">
      <c r="A37" s="14"/>
      <c r="B37" s="15"/>
      <c r="C37" s="11"/>
      <c r="D37" s="7" t="s">
        <v>27</v>
      </c>
      <c r="E37" s="75"/>
      <c r="F37" s="76"/>
      <c r="G37" s="77"/>
      <c r="H37" s="77"/>
      <c r="I37" s="77"/>
      <c r="J37" s="77"/>
      <c r="K37" s="83"/>
      <c r="L37" s="114"/>
    </row>
    <row r="38" spans="1:12" ht="15" x14ac:dyDescent="0.25">
      <c r="A38" s="14"/>
      <c r="B38" s="15"/>
      <c r="C38" s="11"/>
      <c r="D38" s="7" t="s">
        <v>29</v>
      </c>
      <c r="E38" s="75" t="s">
        <v>61</v>
      </c>
      <c r="F38" s="76">
        <v>400</v>
      </c>
      <c r="G38" s="77"/>
      <c r="H38" s="77"/>
      <c r="I38" s="77">
        <v>10</v>
      </c>
      <c r="J38" s="77">
        <v>43</v>
      </c>
      <c r="K38" s="83">
        <v>261</v>
      </c>
      <c r="L38" s="114">
        <v>27.7</v>
      </c>
    </row>
    <row r="39" spans="1:12" ht="15" x14ac:dyDescent="0.25">
      <c r="A39" s="14"/>
      <c r="B39" s="15"/>
      <c r="C39" s="11"/>
      <c r="D39" s="7" t="s">
        <v>30</v>
      </c>
      <c r="E39" s="75" t="s">
        <v>39</v>
      </c>
      <c r="F39" s="76">
        <v>45</v>
      </c>
      <c r="G39" s="77">
        <v>3</v>
      </c>
      <c r="H39" s="77"/>
      <c r="I39" s="77">
        <v>21</v>
      </c>
      <c r="J39" s="77">
        <v>120</v>
      </c>
      <c r="K39" s="83">
        <v>1</v>
      </c>
      <c r="L39" s="114">
        <v>2.7</v>
      </c>
    </row>
    <row r="40" spans="1:12" ht="15" x14ac:dyDescent="0.25">
      <c r="A40" s="14"/>
      <c r="B40" s="15"/>
      <c r="C40" s="11"/>
      <c r="D40" s="7" t="s">
        <v>22</v>
      </c>
      <c r="E40" s="81" t="s">
        <v>67</v>
      </c>
      <c r="F40" s="82">
        <v>40</v>
      </c>
      <c r="G40" s="80">
        <v>2</v>
      </c>
      <c r="H40" s="80">
        <v>2</v>
      </c>
      <c r="I40" s="80">
        <v>15</v>
      </c>
      <c r="J40" s="80">
        <v>86</v>
      </c>
      <c r="K40" s="99"/>
      <c r="L40" s="117">
        <v>12.95</v>
      </c>
    </row>
    <row r="41" spans="1:12" ht="15" x14ac:dyDescent="0.25">
      <c r="A41" s="14"/>
      <c r="B41" s="15"/>
      <c r="C41" s="11"/>
      <c r="D41" s="72" t="s">
        <v>23</v>
      </c>
      <c r="E41" s="75"/>
      <c r="F41" s="76"/>
      <c r="G41" s="77"/>
      <c r="H41" s="77"/>
      <c r="I41" s="77"/>
      <c r="J41" s="77"/>
      <c r="K41" s="83"/>
      <c r="L41" s="115"/>
    </row>
    <row r="42" spans="1:12" ht="15" x14ac:dyDescent="0.25">
      <c r="A42" s="16"/>
      <c r="B42" s="17"/>
      <c r="C42" s="8"/>
      <c r="D42" s="18" t="s">
        <v>32</v>
      </c>
      <c r="E42" s="9"/>
      <c r="F42" s="53"/>
      <c r="G42" s="53">
        <f>SUM(G33:G41)</f>
        <v>25</v>
      </c>
      <c r="H42" s="53">
        <f>SUM(H33:H41)</f>
        <v>22</v>
      </c>
      <c r="I42" s="53">
        <f>SUM(I33:I41)</f>
        <v>96</v>
      </c>
      <c r="J42" s="53">
        <f>SUM(J33:J41)</f>
        <v>715</v>
      </c>
      <c r="K42" s="96"/>
      <c r="L42" s="111">
        <f>SUM(L33:L41)</f>
        <v>106.95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143" t="s">
        <v>4</v>
      </c>
      <c r="D43" s="148"/>
      <c r="E43" s="29"/>
      <c r="F43" s="54">
        <f>F32+F42</f>
        <v>395</v>
      </c>
      <c r="G43" s="54">
        <f>G32+G42</f>
        <v>34</v>
      </c>
      <c r="H43" s="54">
        <f>H32+H42</f>
        <v>30</v>
      </c>
      <c r="I43" s="54">
        <f>I32+I42</f>
        <v>169</v>
      </c>
      <c r="J43" s="54">
        <f>J32+J42</f>
        <v>1142</v>
      </c>
      <c r="K43" s="98"/>
      <c r="L43" s="116">
        <f>L32+L42</f>
        <v>127.26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4" t="s">
        <v>68</v>
      </c>
      <c r="F44" s="51">
        <v>153</v>
      </c>
      <c r="G44" s="51">
        <v>21</v>
      </c>
      <c r="H44" s="51">
        <v>19</v>
      </c>
      <c r="I44" s="51">
        <v>25</v>
      </c>
      <c r="J44" s="51">
        <v>336</v>
      </c>
      <c r="K44" s="95">
        <v>469</v>
      </c>
      <c r="L44" s="109">
        <v>10.69</v>
      </c>
    </row>
    <row r="45" spans="1:12" ht="15" x14ac:dyDescent="0.25">
      <c r="A45" s="22"/>
      <c r="B45" s="15"/>
      <c r="C45" s="11"/>
      <c r="D45" s="6"/>
      <c r="E45" s="35"/>
      <c r="F45" s="52"/>
      <c r="G45" s="52"/>
      <c r="H45" s="52"/>
      <c r="I45" s="52"/>
      <c r="J45" s="52"/>
      <c r="K45" s="41"/>
      <c r="L45" s="110"/>
    </row>
    <row r="46" spans="1:12" ht="15" x14ac:dyDescent="0.25">
      <c r="A46" s="22"/>
      <c r="B46" s="15"/>
      <c r="C46" s="11"/>
      <c r="D46" s="7" t="s">
        <v>21</v>
      </c>
      <c r="E46" s="35" t="s">
        <v>38</v>
      </c>
      <c r="F46" s="52">
        <v>200</v>
      </c>
      <c r="G46" s="52"/>
      <c r="H46" s="52"/>
      <c r="I46" s="52">
        <v>10</v>
      </c>
      <c r="J46" s="52">
        <v>43</v>
      </c>
      <c r="K46" s="41">
        <v>261</v>
      </c>
      <c r="L46" s="110">
        <v>2.7</v>
      </c>
    </row>
    <row r="47" spans="1:12" ht="15" x14ac:dyDescent="0.25">
      <c r="A47" s="22"/>
      <c r="B47" s="15"/>
      <c r="C47" s="11"/>
      <c r="D47" s="7" t="s">
        <v>22</v>
      </c>
      <c r="E47" s="35" t="s">
        <v>39</v>
      </c>
      <c r="F47" s="52">
        <v>45</v>
      </c>
      <c r="G47" s="52">
        <v>3</v>
      </c>
      <c r="H47" s="52"/>
      <c r="I47" s="52">
        <v>21</v>
      </c>
      <c r="J47" s="52">
        <v>120</v>
      </c>
      <c r="K47" s="41">
        <v>1</v>
      </c>
      <c r="L47" s="110">
        <v>2.7</v>
      </c>
    </row>
    <row r="48" spans="1:12" ht="15" x14ac:dyDescent="0.25">
      <c r="A48" s="22"/>
      <c r="B48" s="15"/>
      <c r="C48" s="11"/>
      <c r="D48" s="7" t="s">
        <v>23</v>
      </c>
      <c r="E48" s="35"/>
      <c r="F48" s="52"/>
      <c r="G48" s="52"/>
      <c r="H48" s="52"/>
      <c r="I48" s="52"/>
      <c r="J48" s="52"/>
      <c r="K48" s="41"/>
      <c r="L48" s="110"/>
    </row>
    <row r="49" spans="1:12" ht="15" x14ac:dyDescent="0.25">
      <c r="A49" s="22"/>
      <c r="B49" s="15"/>
      <c r="C49" s="11"/>
      <c r="D49" s="6"/>
      <c r="E49" s="35"/>
      <c r="F49" s="52"/>
      <c r="G49" s="52"/>
      <c r="H49" s="52"/>
      <c r="I49" s="52"/>
      <c r="J49" s="52"/>
      <c r="K49" s="41"/>
      <c r="L49" s="110"/>
    </row>
    <row r="50" spans="1:12" ht="15" x14ac:dyDescent="0.25">
      <c r="A50" s="22"/>
      <c r="B50" s="15"/>
      <c r="C50" s="11"/>
      <c r="D50" s="6"/>
      <c r="E50" s="35"/>
      <c r="F50" s="52"/>
      <c r="G50" s="52"/>
      <c r="H50" s="52"/>
      <c r="I50" s="52"/>
      <c r="J50" s="52"/>
      <c r="K50" s="41"/>
      <c r="L50" s="110"/>
    </row>
    <row r="51" spans="1:12" ht="15" x14ac:dyDescent="0.25">
      <c r="A51" s="23"/>
      <c r="B51" s="17"/>
      <c r="C51" s="8"/>
      <c r="D51" s="18" t="s">
        <v>32</v>
      </c>
      <c r="E51" s="9"/>
      <c r="F51" s="53">
        <f>SUM(F44:F50)</f>
        <v>398</v>
      </c>
      <c r="G51" s="53">
        <f t="shared" ref="G51" si="8">SUM(G44:G50)</f>
        <v>24</v>
      </c>
      <c r="H51" s="53">
        <f t="shared" ref="H51" si="9">SUM(H44:H50)</f>
        <v>19</v>
      </c>
      <c r="I51" s="53">
        <f t="shared" ref="I51" si="10">SUM(I44:I50)</f>
        <v>56</v>
      </c>
      <c r="J51" s="53">
        <f t="shared" ref="J51:L51" si="11">SUM(J44:J50)</f>
        <v>499</v>
      </c>
      <c r="K51" s="96"/>
      <c r="L51" s="111">
        <f t="shared" si="11"/>
        <v>16.09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46"/>
      <c r="F52" s="55"/>
      <c r="G52" s="55"/>
      <c r="H52" s="55"/>
      <c r="I52" s="55"/>
      <c r="J52" s="56"/>
      <c r="K52" s="100"/>
      <c r="L52" s="118"/>
    </row>
    <row r="53" spans="1:12" ht="15" x14ac:dyDescent="0.25">
      <c r="A53" s="22"/>
      <c r="B53" s="15"/>
      <c r="C53" s="11"/>
      <c r="D53" s="7" t="s">
        <v>25</v>
      </c>
      <c r="E53" s="46"/>
      <c r="F53" s="55"/>
      <c r="G53" s="55"/>
      <c r="H53" s="55"/>
      <c r="I53" s="55"/>
      <c r="J53" s="56"/>
      <c r="K53" s="101"/>
      <c r="L53" s="118"/>
    </row>
    <row r="54" spans="1:12" ht="15" x14ac:dyDescent="0.25">
      <c r="A54" s="22"/>
      <c r="B54" s="15"/>
      <c r="C54" s="11"/>
      <c r="D54" s="7" t="s">
        <v>26</v>
      </c>
      <c r="E54" s="46" t="s">
        <v>41</v>
      </c>
      <c r="F54" s="57">
        <v>250</v>
      </c>
      <c r="G54" s="56">
        <v>3</v>
      </c>
      <c r="H54" s="56">
        <v>5</v>
      </c>
      <c r="I54" s="56">
        <v>8</v>
      </c>
      <c r="J54" s="56">
        <v>94</v>
      </c>
      <c r="K54" s="42">
        <v>62</v>
      </c>
      <c r="L54" s="118">
        <v>8.0500000000000007</v>
      </c>
    </row>
    <row r="55" spans="1:12" ht="15" x14ac:dyDescent="0.25">
      <c r="A55" s="22"/>
      <c r="B55" s="15"/>
      <c r="C55" s="11"/>
      <c r="D55" s="7" t="s">
        <v>27</v>
      </c>
      <c r="E55" s="46" t="s">
        <v>44</v>
      </c>
      <c r="F55" s="57">
        <v>90</v>
      </c>
      <c r="G55" s="56">
        <v>9</v>
      </c>
      <c r="H55" s="56">
        <v>9</v>
      </c>
      <c r="I55" s="56">
        <v>7</v>
      </c>
      <c r="J55" s="56">
        <v>162</v>
      </c>
      <c r="K55" s="42">
        <v>175</v>
      </c>
      <c r="L55" s="118">
        <v>43.28</v>
      </c>
    </row>
    <row r="56" spans="1:12" ht="15" x14ac:dyDescent="0.25">
      <c r="A56" s="22"/>
      <c r="B56" s="15"/>
      <c r="C56" s="11"/>
      <c r="D56" s="7" t="s">
        <v>28</v>
      </c>
      <c r="E56" s="46" t="s">
        <v>69</v>
      </c>
      <c r="F56" s="57">
        <v>150</v>
      </c>
      <c r="G56" s="56">
        <v>6</v>
      </c>
      <c r="H56" s="56">
        <v>6</v>
      </c>
      <c r="I56" s="56">
        <v>25</v>
      </c>
      <c r="J56" s="56">
        <v>220</v>
      </c>
      <c r="K56" s="42">
        <v>114</v>
      </c>
      <c r="L56" s="118">
        <v>9</v>
      </c>
    </row>
    <row r="57" spans="1:12" ht="15" x14ac:dyDescent="0.25">
      <c r="A57" s="22"/>
      <c r="B57" s="15"/>
      <c r="C57" s="11"/>
      <c r="D57" s="7" t="s">
        <v>29</v>
      </c>
      <c r="E57" s="46" t="s">
        <v>70</v>
      </c>
      <c r="F57" s="57">
        <v>200</v>
      </c>
      <c r="G57" s="56">
        <v>1</v>
      </c>
      <c r="H57" s="56">
        <v>1</v>
      </c>
      <c r="I57" s="56">
        <v>1</v>
      </c>
      <c r="J57" s="56">
        <v>17</v>
      </c>
      <c r="K57" s="42">
        <v>266</v>
      </c>
      <c r="L57" s="118">
        <v>27.8</v>
      </c>
    </row>
    <row r="58" spans="1:12" ht="15" x14ac:dyDescent="0.25">
      <c r="A58" s="22"/>
      <c r="B58" s="15"/>
      <c r="C58" s="11"/>
      <c r="D58" s="7" t="s">
        <v>30</v>
      </c>
      <c r="E58" s="75" t="s">
        <v>39</v>
      </c>
      <c r="F58" s="76">
        <v>45</v>
      </c>
      <c r="G58" s="77">
        <v>3</v>
      </c>
      <c r="H58" s="77"/>
      <c r="I58" s="77">
        <v>21</v>
      </c>
      <c r="J58" s="77">
        <v>120</v>
      </c>
      <c r="K58" s="83">
        <v>1</v>
      </c>
      <c r="L58" s="130">
        <v>2.7</v>
      </c>
    </row>
    <row r="59" spans="1:12" ht="15" x14ac:dyDescent="0.25">
      <c r="A59" s="22"/>
      <c r="B59" s="15"/>
      <c r="C59" s="11"/>
      <c r="D59" s="7" t="s">
        <v>23</v>
      </c>
      <c r="E59" s="46" t="s">
        <v>42</v>
      </c>
      <c r="F59" s="57">
        <v>113</v>
      </c>
      <c r="G59" s="56"/>
      <c r="H59" s="56"/>
      <c r="I59" s="56">
        <v>10</v>
      </c>
      <c r="J59" s="56">
        <v>47</v>
      </c>
      <c r="K59" s="42"/>
      <c r="L59" s="131">
        <v>20.34</v>
      </c>
    </row>
    <row r="60" spans="1:12" ht="15" x14ac:dyDescent="0.25">
      <c r="A60" s="22"/>
      <c r="B60" s="15"/>
      <c r="C60" s="11"/>
      <c r="D60" s="6"/>
      <c r="E60" s="35"/>
      <c r="F60" s="52"/>
      <c r="G60" s="52"/>
      <c r="H60" s="52"/>
      <c r="I60" s="52"/>
      <c r="J60" s="52"/>
      <c r="K60" s="41"/>
      <c r="L60" s="110"/>
    </row>
    <row r="61" spans="1:12" ht="15" x14ac:dyDescent="0.25">
      <c r="A61" s="23"/>
      <c r="B61" s="17"/>
      <c r="C61" s="8"/>
      <c r="D61" s="18" t="s">
        <v>32</v>
      </c>
      <c r="E61" s="9"/>
      <c r="F61" s="53">
        <f>SUM(F52:F60)</f>
        <v>848</v>
      </c>
      <c r="G61" s="53">
        <f>SUM(G52:G60)</f>
        <v>22</v>
      </c>
      <c r="H61" s="53">
        <f>SUM(H52:H60)</f>
        <v>21</v>
      </c>
      <c r="I61" s="53">
        <f>SUM(I52:I60)</f>
        <v>72</v>
      </c>
      <c r="J61" s="53">
        <f>SUM(J52:J60)</f>
        <v>660</v>
      </c>
      <c r="K61" s="96"/>
      <c r="L61" s="111">
        <f>SUM(L52:L60)</f>
        <v>111.17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43" t="s">
        <v>4</v>
      </c>
      <c r="D62" s="148"/>
      <c r="E62" s="29"/>
      <c r="F62" s="54">
        <f>F51+F61</f>
        <v>1246</v>
      </c>
      <c r="G62" s="54">
        <f>G51+G61</f>
        <v>46</v>
      </c>
      <c r="H62" s="54">
        <f>H51+H61</f>
        <v>40</v>
      </c>
      <c r="I62" s="54">
        <f>I51+I61</f>
        <v>128</v>
      </c>
      <c r="J62" s="54">
        <f>J51+J61</f>
        <v>1159</v>
      </c>
      <c r="K62" s="98"/>
      <c r="L62" s="116">
        <f>L51+L61</f>
        <v>127.26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4" t="s">
        <v>71</v>
      </c>
      <c r="F63" s="152">
        <v>255</v>
      </c>
      <c r="G63" s="152">
        <v>14.24</v>
      </c>
      <c r="H63" s="152">
        <v>21.24</v>
      </c>
      <c r="I63" s="152">
        <v>2.63</v>
      </c>
      <c r="J63" s="152" t="s">
        <v>84</v>
      </c>
      <c r="K63" s="153">
        <v>438</v>
      </c>
      <c r="L63" s="154">
        <v>40</v>
      </c>
    </row>
    <row r="64" spans="1:12" ht="15" x14ac:dyDescent="0.25">
      <c r="A64" s="22"/>
      <c r="B64" s="15"/>
      <c r="C64" s="11"/>
      <c r="D64" s="6"/>
      <c r="E64" s="35"/>
      <c r="F64" s="155"/>
      <c r="G64" s="155"/>
      <c r="H64" s="155"/>
      <c r="I64" s="155"/>
      <c r="J64" s="155"/>
      <c r="K64" s="156"/>
      <c r="L64" s="157"/>
    </row>
    <row r="65" spans="1:18" ht="15" x14ac:dyDescent="0.25">
      <c r="A65" s="22"/>
      <c r="B65" s="15"/>
      <c r="C65" s="11"/>
      <c r="D65" s="7" t="s">
        <v>21</v>
      </c>
      <c r="E65" s="35" t="s">
        <v>45</v>
      </c>
      <c r="F65" s="155">
        <v>200</v>
      </c>
      <c r="G65" s="158">
        <v>2.64</v>
      </c>
      <c r="H65" s="155">
        <v>2.79</v>
      </c>
      <c r="I65" s="155">
        <v>19.12</v>
      </c>
      <c r="J65" s="155">
        <v>108.9</v>
      </c>
      <c r="K65" s="156">
        <v>959</v>
      </c>
      <c r="L65" s="157">
        <v>9.5</v>
      </c>
    </row>
    <row r="66" spans="1:18" ht="15" x14ac:dyDescent="0.25">
      <c r="A66" s="22"/>
      <c r="B66" s="15"/>
      <c r="C66" s="11"/>
      <c r="D66" s="7" t="s">
        <v>22</v>
      </c>
      <c r="E66" s="35" t="s">
        <v>39</v>
      </c>
      <c r="F66" s="155">
        <v>45</v>
      </c>
      <c r="G66" s="155">
        <v>3</v>
      </c>
      <c r="H66" s="155"/>
      <c r="I66" s="155">
        <v>21</v>
      </c>
      <c r="J66" s="155">
        <v>120</v>
      </c>
      <c r="K66" s="156">
        <v>1</v>
      </c>
      <c r="L66" s="157">
        <v>2.7</v>
      </c>
    </row>
    <row r="67" spans="1:18" ht="15" x14ac:dyDescent="0.25">
      <c r="A67" s="22"/>
      <c r="B67" s="15"/>
      <c r="C67" s="11"/>
      <c r="D67" s="7" t="s">
        <v>23</v>
      </c>
      <c r="E67" s="35"/>
      <c r="F67" s="155"/>
      <c r="G67" s="155"/>
      <c r="H67" s="155"/>
      <c r="I67" s="155"/>
      <c r="J67" s="155"/>
      <c r="K67" s="156"/>
      <c r="L67" s="157"/>
    </row>
    <row r="68" spans="1:18" ht="15" x14ac:dyDescent="0.25">
      <c r="A68" s="22"/>
      <c r="B68" s="15"/>
      <c r="C68" s="11"/>
      <c r="D68" s="6"/>
      <c r="E68" s="35"/>
      <c r="F68" s="155"/>
      <c r="G68" s="155"/>
      <c r="H68" s="155"/>
      <c r="I68" s="155"/>
      <c r="J68" s="155"/>
      <c r="K68" s="156"/>
      <c r="L68" s="157"/>
    </row>
    <row r="69" spans="1:18" ht="15" x14ac:dyDescent="0.25">
      <c r="A69" s="22"/>
      <c r="B69" s="15"/>
      <c r="C69" s="11"/>
      <c r="D69" s="6"/>
      <c r="E69" s="35"/>
      <c r="F69" s="155"/>
      <c r="G69" s="155"/>
      <c r="H69" s="155"/>
      <c r="I69" s="155"/>
      <c r="J69" s="155"/>
      <c r="K69" s="156"/>
      <c r="L69" s="157"/>
    </row>
    <row r="70" spans="1:18" ht="15" x14ac:dyDescent="0.25">
      <c r="A70" s="23"/>
      <c r="B70" s="17"/>
      <c r="C70" s="8"/>
      <c r="D70" s="18" t="s">
        <v>32</v>
      </c>
      <c r="E70" s="9"/>
      <c r="F70" s="53">
        <f>SUM(F63:F69)</f>
        <v>500</v>
      </c>
      <c r="G70" s="53">
        <f t="shared" ref="G70" si="12">SUM(G63:G69)</f>
        <v>19.88</v>
      </c>
      <c r="H70" s="53">
        <f t="shared" ref="H70" si="13">SUM(H63:H69)</f>
        <v>24.029999999999998</v>
      </c>
      <c r="I70" s="53">
        <f t="shared" ref="I70" si="14">SUM(I63:I69)</f>
        <v>42.75</v>
      </c>
      <c r="J70" s="53">
        <f t="shared" ref="J70:L70" si="15">SUM(J63:J69)</f>
        <v>228.9</v>
      </c>
      <c r="K70" s="96"/>
      <c r="L70" s="111">
        <f t="shared" si="15"/>
        <v>52.2</v>
      </c>
    </row>
    <row r="71" spans="1:18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84"/>
      <c r="F71" s="57"/>
      <c r="G71" s="56"/>
      <c r="H71" s="56"/>
      <c r="I71" s="56"/>
      <c r="J71" s="56"/>
      <c r="K71" s="42"/>
      <c r="L71" s="118"/>
    </row>
    <row r="72" spans="1:18" ht="15" x14ac:dyDescent="0.25">
      <c r="A72" s="22"/>
      <c r="B72" s="15"/>
      <c r="C72" s="11"/>
      <c r="D72" s="7" t="s">
        <v>25</v>
      </c>
      <c r="E72" s="84" t="s">
        <v>72</v>
      </c>
      <c r="F72" s="57">
        <v>60</v>
      </c>
      <c r="G72" s="56">
        <v>1</v>
      </c>
      <c r="H72" s="56">
        <v>5</v>
      </c>
      <c r="I72" s="56">
        <v>5</v>
      </c>
      <c r="J72" s="56">
        <v>56</v>
      </c>
      <c r="K72" s="42">
        <v>38</v>
      </c>
      <c r="L72" s="118">
        <v>9.8000000000000007</v>
      </c>
    </row>
    <row r="73" spans="1:18" ht="15" x14ac:dyDescent="0.25">
      <c r="A73" s="22"/>
      <c r="B73" s="15"/>
      <c r="C73" s="11"/>
      <c r="D73" s="7" t="s">
        <v>26</v>
      </c>
      <c r="E73" s="84" t="s">
        <v>65</v>
      </c>
      <c r="F73" s="57">
        <v>250</v>
      </c>
      <c r="G73" s="56">
        <v>5</v>
      </c>
      <c r="H73" s="56">
        <v>5</v>
      </c>
      <c r="I73" s="56">
        <v>16</v>
      </c>
      <c r="J73" s="56">
        <v>135</v>
      </c>
      <c r="K73" s="42">
        <v>200</v>
      </c>
      <c r="L73" s="118">
        <v>8</v>
      </c>
    </row>
    <row r="74" spans="1:18" ht="15" x14ac:dyDescent="0.25">
      <c r="A74" s="22"/>
      <c r="B74" s="15"/>
      <c r="C74" s="11"/>
      <c r="D74" s="7" t="s">
        <v>27</v>
      </c>
      <c r="E74" s="84" t="s">
        <v>73</v>
      </c>
      <c r="F74" s="57">
        <v>90</v>
      </c>
      <c r="G74" s="56">
        <v>9</v>
      </c>
      <c r="H74" s="56">
        <v>9</v>
      </c>
      <c r="I74" s="56">
        <v>7</v>
      </c>
      <c r="J74" s="56">
        <v>162</v>
      </c>
      <c r="K74" s="42">
        <v>173</v>
      </c>
      <c r="L74" s="118">
        <v>42.22</v>
      </c>
    </row>
    <row r="75" spans="1:18" ht="15" x14ac:dyDescent="0.25">
      <c r="A75" s="22"/>
      <c r="B75" s="15"/>
      <c r="C75" s="11"/>
      <c r="D75" s="7" t="s">
        <v>28</v>
      </c>
      <c r="E75" s="84" t="s">
        <v>74</v>
      </c>
      <c r="F75" s="57">
        <v>150</v>
      </c>
      <c r="G75" s="56">
        <v>6</v>
      </c>
      <c r="H75" s="56">
        <v>8</v>
      </c>
      <c r="I75" s="56">
        <v>32</v>
      </c>
      <c r="J75" s="56">
        <v>230</v>
      </c>
      <c r="K75" s="42">
        <v>137</v>
      </c>
      <c r="L75" s="118">
        <v>5.0999999999999996</v>
      </c>
    </row>
    <row r="76" spans="1:18" ht="15" x14ac:dyDescent="0.25">
      <c r="A76" s="22"/>
      <c r="B76" s="15"/>
      <c r="C76" s="11"/>
      <c r="D76" s="7" t="s">
        <v>29</v>
      </c>
      <c r="E76" s="84" t="s">
        <v>75</v>
      </c>
      <c r="F76" s="57">
        <v>400</v>
      </c>
      <c r="G76" s="56"/>
      <c r="H76" s="56"/>
      <c r="I76" s="56">
        <v>28</v>
      </c>
      <c r="J76" s="56">
        <v>114</v>
      </c>
      <c r="K76" s="42">
        <v>236</v>
      </c>
      <c r="L76" s="118">
        <v>31.8</v>
      </c>
    </row>
    <row r="77" spans="1:18" ht="15" x14ac:dyDescent="0.25">
      <c r="A77" s="22"/>
      <c r="B77" s="15"/>
      <c r="C77" s="11"/>
      <c r="D77" s="7" t="s">
        <v>30</v>
      </c>
      <c r="E77" s="84" t="s">
        <v>39</v>
      </c>
      <c r="F77" s="57">
        <v>45</v>
      </c>
      <c r="G77" s="56">
        <v>3</v>
      </c>
      <c r="H77" s="56"/>
      <c r="I77" s="56">
        <v>21</v>
      </c>
      <c r="J77" s="56">
        <v>120</v>
      </c>
      <c r="K77" s="42">
        <v>1</v>
      </c>
      <c r="L77" s="118">
        <v>2.7</v>
      </c>
    </row>
    <row r="78" spans="1:18" ht="15" x14ac:dyDescent="0.25">
      <c r="A78" s="22"/>
      <c r="B78" s="15"/>
      <c r="C78" s="11"/>
      <c r="D78" s="7" t="s">
        <v>53</v>
      </c>
      <c r="E78" s="46"/>
      <c r="F78" s="74"/>
      <c r="G78" s="56"/>
      <c r="H78" s="56"/>
      <c r="I78" s="56"/>
      <c r="J78" s="56"/>
      <c r="K78" s="42"/>
      <c r="L78" s="118"/>
    </row>
    <row r="79" spans="1:18" ht="15" x14ac:dyDescent="0.25">
      <c r="A79" s="22"/>
      <c r="B79" s="15"/>
      <c r="C79" s="11"/>
      <c r="D79" s="6"/>
      <c r="E79" s="35"/>
      <c r="F79" s="52"/>
      <c r="G79" s="52"/>
      <c r="H79" s="52"/>
      <c r="I79" s="52"/>
      <c r="J79" s="52"/>
      <c r="K79" s="41"/>
      <c r="L79" s="110"/>
    </row>
    <row r="80" spans="1:18" ht="15" x14ac:dyDescent="0.25">
      <c r="A80" s="23"/>
      <c r="B80" s="17"/>
      <c r="C80" s="8"/>
      <c r="D80" s="18" t="s">
        <v>32</v>
      </c>
      <c r="E80" s="9"/>
      <c r="F80" s="53">
        <f>SUM(F71:F79)</f>
        <v>995</v>
      </c>
      <c r="G80" s="53">
        <f>SUM(G71:G79)</f>
        <v>24</v>
      </c>
      <c r="H80" s="53">
        <f>SUM(H71:H79)</f>
        <v>27</v>
      </c>
      <c r="I80" s="53">
        <f>SUM(I71:I79)</f>
        <v>109</v>
      </c>
      <c r="J80" s="53">
        <f>SUM(J71:J79)</f>
        <v>817</v>
      </c>
      <c r="K80" s="96"/>
      <c r="L80" s="111">
        <f>SUM(L71:L79)</f>
        <v>99.61999999999999</v>
      </c>
      <c r="R80" s="2" t="s">
        <v>56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143" t="s">
        <v>4</v>
      </c>
      <c r="D81" s="148"/>
      <c r="E81" s="29"/>
      <c r="F81" s="54">
        <f>F70+F80</f>
        <v>1495</v>
      </c>
      <c r="G81" s="54">
        <f>G70+G80</f>
        <v>43.879999999999995</v>
      </c>
      <c r="H81" s="54">
        <f>H70+H80</f>
        <v>51.03</v>
      </c>
      <c r="I81" s="54">
        <f>I70+I80</f>
        <v>151.75</v>
      </c>
      <c r="J81" s="54">
        <f>J70+J80</f>
        <v>1045.9000000000001</v>
      </c>
      <c r="K81" s="98"/>
      <c r="L81" s="116">
        <f>L70+L80</f>
        <v>151.82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4" t="s">
        <v>76</v>
      </c>
      <c r="F82" s="51">
        <v>255</v>
      </c>
      <c r="G82" s="51">
        <v>13</v>
      </c>
      <c r="H82" s="51">
        <v>18</v>
      </c>
      <c r="I82" s="51">
        <v>26</v>
      </c>
      <c r="J82" s="51">
        <v>367</v>
      </c>
      <c r="K82" s="95">
        <v>172</v>
      </c>
      <c r="L82" s="109">
        <v>20.399999999999999</v>
      </c>
    </row>
    <row r="83" spans="1:12" ht="15" x14ac:dyDescent="0.25">
      <c r="A83" s="22"/>
      <c r="B83" s="15"/>
      <c r="C83" s="11"/>
      <c r="D83" s="6"/>
      <c r="E83" s="35"/>
      <c r="F83" s="52"/>
      <c r="G83" s="52"/>
      <c r="H83" s="52"/>
      <c r="I83" s="52"/>
      <c r="J83" s="52"/>
      <c r="K83" s="41"/>
      <c r="L83" s="110"/>
    </row>
    <row r="84" spans="1:12" ht="15" x14ac:dyDescent="0.25">
      <c r="A84" s="22"/>
      <c r="B84" s="15"/>
      <c r="C84" s="11"/>
      <c r="D84" s="7" t="s">
        <v>21</v>
      </c>
      <c r="E84" s="35" t="s">
        <v>38</v>
      </c>
      <c r="F84" s="52">
        <v>200</v>
      </c>
      <c r="G84" s="52"/>
      <c r="H84" s="52"/>
      <c r="I84" s="52">
        <v>10</v>
      </c>
      <c r="J84" s="52">
        <v>43</v>
      </c>
      <c r="K84" s="41">
        <v>261</v>
      </c>
      <c r="L84" s="110">
        <v>2.7</v>
      </c>
    </row>
    <row r="85" spans="1:12" ht="15" x14ac:dyDescent="0.25">
      <c r="A85" s="22"/>
      <c r="B85" s="15"/>
      <c r="C85" s="11"/>
      <c r="D85" s="7" t="s">
        <v>22</v>
      </c>
      <c r="E85" s="35" t="s">
        <v>39</v>
      </c>
      <c r="F85" s="52">
        <v>45</v>
      </c>
      <c r="G85" s="52">
        <v>3</v>
      </c>
      <c r="H85" s="52"/>
      <c r="I85" s="52">
        <v>21</v>
      </c>
      <c r="J85" s="52">
        <v>120</v>
      </c>
      <c r="K85" s="41">
        <v>1</v>
      </c>
      <c r="L85" s="110">
        <v>2.7</v>
      </c>
    </row>
    <row r="86" spans="1:12" ht="15" x14ac:dyDescent="0.25">
      <c r="A86" s="22"/>
      <c r="B86" s="15"/>
      <c r="C86" s="11"/>
      <c r="D86" s="7" t="s">
        <v>23</v>
      </c>
      <c r="E86" s="35"/>
      <c r="F86" s="52"/>
      <c r="G86" s="52"/>
      <c r="H86" s="52"/>
      <c r="I86" s="52"/>
      <c r="J86" s="52"/>
      <c r="K86" s="41"/>
      <c r="L86" s="110"/>
    </row>
    <row r="87" spans="1:12" ht="15" x14ac:dyDescent="0.25">
      <c r="A87" s="22"/>
      <c r="B87" s="15"/>
      <c r="C87" s="11"/>
      <c r="D87" s="6"/>
      <c r="E87" s="35"/>
      <c r="F87" s="52"/>
      <c r="G87" s="52"/>
      <c r="H87" s="52"/>
      <c r="I87" s="52"/>
      <c r="J87" s="52"/>
      <c r="K87" s="41"/>
      <c r="L87" s="110"/>
    </row>
    <row r="88" spans="1:12" ht="15" x14ac:dyDescent="0.25">
      <c r="A88" s="22"/>
      <c r="B88" s="15"/>
      <c r="C88" s="11"/>
      <c r="D88" s="6"/>
      <c r="E88" s="35"/>
      <c r="F88" s="52"/>
      <c r="G88" s="52"/>
      <c r="H88" s="52"/>
      <c r="I88" s="52"/>
      <c r="J88" s="52"/>
      <c r="K88" s="41"/>
      <c r="L88" s="110"/>
    </row>
    <row r="89" spans="1:12" ht="15" x14ac:dyDescent="0.25">
      <c r="A89" s="23"/>
      <c r="B89" s="17"/>
      <c r="C89" s="8"/>
      <c r="D89" s="18" t="s">
        <v>32</v>
      </c>
      <c r="E89" s="9"/>
      <c r="F89" s="53">
        <f>SUM(F82:F88)</f>
        <v>500</v>
      </c>
      <c r="G89" s="53">
        <f t="shared" ref="G89" si="16">SUM(G82:G88)</f>
        <v>16</v>
      </c>
      <c r="H89" s="53">
        <f t="shared" ref="H89" si="17">SUM(H82:H88)</f>
        <v>18</v>
      </c>
      <c r="I89" s="53">
        <f t="shared" ref="I89" si="18">SUM(I82:I88)</f>
        <v>57</v>
      </c>
      <c r="J89" s="53">
        <f t="shared" ref="J89:L89" si="19">SUM(J82:J88)</f>
        <v>530</v>
      </c>
      <c r="K89" s="96"/>
      <c r="L89" s="111">
        <f t="shared" si="19"/>
        <v>25.799999999999997</v>
      </c>
    </row>
    <row r="90" spans="1:12" ht="15" x14ac:dyDescent="0.25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85"/>
      <c r="F90" s="57"/>
      <c r="G90" s="56"/>
      <c r="H90" s="56"/>
      <c r="I90" s="56"/>
      <c r="J90" s="56"/>
      <c r="K90" s="42"/>
      <c r="L90" s="118"/>
    </row>
    <row r="91" spans="1:12" ht="15" x14ac:dyDescent="0.25">
      <c r="A91" s="22"/>
      <c r="B91" s="15"/>
      <c r="C91" s="11"/>
      <c r="D91" s="7" t="s">
        <v>25</v>
      </c>
      <c r="E91" s="134" t="s">
        <v>54</v>
      </c>
      <c r="F91" s="135">
        <v>60</v>
      </c>
      <c r="G91" s="136">
        <v>1</v>
      </c>
      <c r="H91" s="136">
        <v>5</v>
      </c>
      <c r="I91" s="136">
        <v>5</v>
      </c>
      <c r="J91" s="136">
        <v>52</v>
      </c>
      <c r="K91" s="42">
        <v>35</v>
      </c>
      <c r="L91" s="118">
        <v>13.1</v>
      </c>
    </row>
    <row r="92" spans="1:12" ht="15" x14ac:dyDescent="0.25">
      <c r="A92" s="22"/>
      <c r="B92" s="15"/>
      <c r="C92" s="11"/>
      <c r="D92" s="7" t="s">
        <v>26</v>
      </c>
      <c r="E92" s="84" t="s">
        <v>47</v>
      </c>
      <c r="F92" s="135">
        <v>250</v>
      </c>
      <c r="G92" s="136">
        <v>0.18</v>
      </c>
      <c r="H92" s="136">
        <v>3.3</v>
      </c>
      <c r="I92" s="136">
        <v>14.65</v>
      </c>
      <c r="J92" s="136">
        <v>143</v>
      </c>
      <c r="K92" s="42">
        <v>204</v>
      </c>
      <c r="L92" s="118">
        <v>7.66</v>
      </c>
    </row>
    <row r="93" spans="1:12" ht="15" x14ac:dyDescent="0.25">
      <c r="A93" s="22"/>
      <c r="B93" s="15"/>
      <c r="C93" s="11"/>
      <c r="D93" s="7" t="s">
        <v>27</v>
      </c>
      <c r="E93" s="84" t="s">
        <v>77</v>
      </c>
      <c r="F93" s="135">
        <v>90</v>
      </c>
      <c r="G93" s="136">
        <v>17.649999999999999</v>
      </c>
      <c r="H93" s="136">
        <v>14.58</v>
      </c>
      <c r="I93" s="136">
        <v>4.7</v>
      </c>
      <c r="J93" s="136">
        <v>141</v>
      </c>
      <c r="K93" s="42">
        <v>301</v>
      </c>
      <c r="L93" s="118">
        <v>23.75</v>
      </c>
    </row>
    <row r="94" spans="1:12" ht="15" x14ac:dyDescent="0.25">
      <c r="A94" s="22"/>
      <c r="B94" s="15"/>
      <c r="C94" s="11"/>
      <c r="D94" s="7" t="s">
        <v>28</v>
      </c>
      <c r="E94" s="134" t="s">
        <v>78</v>
      </c>
      <c r="F94" s="135">
        <v>150</v>
      </c>
      <c r="G94" s="136">
        <v>5.52</v>
      </c>
      <c r="H94" s="136">
        <v>4.5199999999999996</v>
      </c>
      <c r="I94" s="136">
        <v>26.45</v>
      </c>
      <c r="J94" s="136">
        <v>201</v>
      </c>
      <c r="K94" s="42">
        <v>688</v>
      </c>
      <c r="L94" s="118">
        <v>6.25</v>
      </c>
    </row>
    <row r="95" spans="1:12" ht="15" x14ac:dyDescent="0.25">
      <c r="A95" s="22"/>
      <c r="B95" s="15"/>
      <c r="C95" s="11"/>
      <c r="D95" s="7" t="s">
        <v>29</v>
      </c>
      <c r="E95" s="84" t="s">
        <v>75</v>
      </c>
      <c r="F95" s="135">
        <v>400</v>
      </c>
      <c r="G95" s="136"/>
      <c r="H95" s="136"/>
      <c r="I95" s="136">
        <v>10</v>
      </c>
      <c r="J95" s="136">
        <v>133</v>
      </c>
      <c r="K95" s="42">
        <v>968</v>
      </c>
      <c r="L95" s="118">
        <v>29.5</v>
      </c>
    </row>
    <row r="96" spans="1:12" ht="15" x14ac:dyDescent="0.25">
      <c r="A96" s="22"/>
      <c r="B96" s="15"/>
      <c r="C96" s="11"/>
      <c r="D96" s="7" t="s">
        <v>30</v>
      </c>
      <c r="E96" s="84" t="s">
        <v>39</v>
      </c>
      <c r="F96" s="135">
        <v>45</v>
      </c>
      <c r="G96" s="136">
        <v>3</v>
      </c>
      <c r="H96" s="136"/>
      <c r="I96" s="136">
        <v>21</v>
      </c>
      <c r="J96" s="136">
        <v>120</v>
      </c>
      <c r="K96" s="42">
        <v>1</v>
      </c>
      <c r="L96" s="118">
        <v>2.7</v>
      </c>
    </row>
    <row r="97" spans="1:12" ht="15" x14ac:dyDescent="0.25">
      <c r="A97" s="22"/>
      <c r="B97" s="15"/>
      <c r="C97" s="11"/>
      <c r="D97" s="7" t="s">
        <v>23</v>
      </c>
      <c r="E97" s="73" t="s">
        <v>42</v>
      </c>
      <c r="F97" s="137">
        <v>100</v>
      </c>
      <c r="G97" s="138">
        <v>0.4</v>
      </c>
      <c r="H97" s="64">
        <v>0.4</v>
      </c>
      <c r="I97" s="138">
        <v>9.8000000000000007</v>
      </c>
      <c r="J97" s="138">
        <v>44</v>
      </c>
      <c r="K97" s="139"/>
      <c r="L97" s="118">
        <v>18</v>
      </c>
    </row>
    <row r="98" spans="1:12" ht="15" x14ac:dyDescent="0.25">
      <c r="A98" s="22"/>
      <c r="B98" s="15"/>
      <c r="C98" s="11"/>
      <c r="D98" s="72" t="s">
        <v>53</v>
      </c>
      <c r="E98" s="73"/>
      <c r="F98" s="140"/>
      <c r="G98" s="140"/>
      <c r="H98" s="140"/>
      <c r="I98" s="140"/>
      <c r="J98" s="140"/>
      <c r="K98" s="87"/>
      <c r="L98" s="150"/>
    </row>
    <row r="99" spans="1:12" ht="15" x14ac:dyDescent="0.25">
      <c r="A99" s="22"/>
      <c r="B99" s="15"/>
      <c r="C99" s="11"/>
      <c r="D99" s="6"/>
      <c r="E99" s="35"/>
      <c r="F99" s="133"/>
      <c r="G99" s="133"/>
      <c r="H99" s="133"/>
      <c r="I99" s="133"/>
      <c r="J99" s="133"/>
      <c r="K99" s="41"/>
      <c r="L99" s="110"/>
    </row>
    <row r="100" spans="1:12" ht="15" x14ac:dyDescent="0.25">
      <c r="A100" s="23"/>
      <c r="B100" s="17"/>
      <c r="C100" s="8"/>
      <c r="D100" s="18" t="s">
        <v>32</v>
      </c>
      <c r="E100" s="9"/>
      <c r="F100" s="53">
        <f>SUM(F90:F99)</f>
        <v>1095</v>
      </c>
      <c r="G100" s="53">
        <f>SUM(G90:G99)</f>
        <v>27.749999999999996</v>
      </c>
      <c r="H100" s="53">
        <f>SUM(H90:H99)</f>
        <v>27.8</v>
      </c>
      <c r="I100" s="53">
        <f>SUM(I90:I99)</f>
        <v>91.6</v>
      </c>
      <c r="J100" s="53">
        <f>SUM(J90:J99)</f>
        <v>834</v>
      </c>
      <c r="K100" s="96"/>
      <c r="L100" s="111">
        <f>SUM(L90:L99)</f>
        <v>100.96</v>
      </c>
    </row>
    <row r="101" spans="1:12" ht="15.75" customHeight="1" thickBot="1" x14ac:dyDescent="0.25">
      <c r="A101" s="27">
        <f>A82</f>
        <v>1</v>
      </c>
      <c r="B101" s="28">
        <f>B82</f>
        <v>5</v>
      </c>
      <c r="C101" s="143" t="s">
        <v>4</v>
      </c>
      <c r="D101" s="148"/>
      <c r="E101" s="29"/>
      <c r="F101" s="54">
        <f>F89+F100</f>
        <v>1595</v>
      </c>
      <c r="G101" s="54">
        <f t="shared" ref="G101" si="20">G89+G100</f>
        <v>43.75</v>
      </c>
      <c r="H101" s="54">
        <f t="shared" ref="H101" si="21">H89+H100</f>
        <v>45.8</v>
      </c>
      <c r="I101" s="54">
        <f t="shared" ref="I101" si="22">I89+I100</f>
        <v>148.6</v>
      </c>
      <c r="J101" s="54">
        <f t="shared" ref="J101" si="23">J89+J100</f>
        <v>1364</v>
      </c>
      <c r="K101" s="98"/>
      <c r="L101" s="119">
        <f>L89+L100</f>
        <v>126.75999999999999</v>
      </c>
    </row>
    <row r="102" spans="1:12" ht="15" x14ac:dyDescent="0.25">
      <c r="A102" s="19">
        <v>1</v>
      </c>
      <c r="B102" s="20">
        <v>6</v>
      </c>
      <c r="C102" s="21" t="s">
        <v>19</v>
      </c>
      <c r="D102" s="5" t="s">
        <v>20</v>
      </c>
      <c r="E102" s="34" t="s">
        <v>80</v>
      </c>
      <c r="F102" s="132">
        <v>200</v>
      </c>
      <c r="G102" s="132">
        <v>15.59</v>
      </c>
      <c r="H102" s="132">
        <v>13.78</v>
      </c>
      <c r="I102" s="132">
        <v>37.85</v>
      </c>
      <c r="J102" s="132">
        <v>314</v>
      </c>
      <c r="K102" s="95">
        <v>608</v>
      </c>
      <c r="L102" s="109">
        <v>33.229999999999997</v>
      </c>
    </row>
    <row r="103" spans="1:12" ht="15" x14ac:dyDescent="0.25">
      <c r="A103" s="22"/>
      <c r="B103" s="15"/>
      <c r="C103" s="11"/>
      <c r="D103" s="62" t="s">
        <v>25</v>
      </c>
      <c r="E103" s="35" t="s">
        <v>81</v>
      </c>
      <c r="F103" s="133">
        <v>50</v>
      </c>
      <c r="G103" s="133">
        <v>2.98</v>
      </c>
      <c r="H103" s="133">
        <v>5.19</v>
      </c>
      <c r="I103" s="133">
        <v>6.25</v>
      </c>
      <c r="J103" s="133">
        <v>95</v>
      </c>
      <c r="K103" s="41">
        <v>10</v>
      </c>
      <c r="L103" s="110">
        <v>6.4</v>
      </c>
    </row>
    <row r="104" spans="1:12" ht="15" x14ac:dyDescent="0.25">
      <c r="A104" s="22"/>
      <c r="B104" s="15"/>
      <c r="C104" s="11"/>
      <c r="D104" s="7" t="s">
        <v>21</v>
      </c>
      <c r="E104" s="35" t="s">
        <v>38</v>
      </c>
      <c r="F104" s="133">
        <v>200</v>
      </c>
      <c r="G104" s="133"/>
      <c r="H104" s="133"/>
      <c r="I104" s="133">
        <v>10</v>
      </c>
      <c r="J104" s="133">
        <v>43</v>
      </c>
      <c r="K104" s="41">
        <v>261</v>
      </c>
      <c r="L104" s="110">
        <v>2.7</v>
      </c>
    </row>
    <row r="105" spans="1:12" ht="15" x14ac:dyDescent="0.25">
      <c r="A105" s="22"/>
      <c r="B105" s="15"/>
      <c r="C105" s="11"/>
      <c r="D105" s="7" t="s">
        <v>22</v>
      </c>
      <c r="E105" s="35" t="s">
        <v>39</v>
      </c>
      <c r="F105" s="133">
        <v>45</v>
      </c>
      <c r="G105" s="133">
        <v>3</v>
      </c>
      <c r="H105" s="133"/>
      <c r="I105" s="133">
        <v>21</v>
      </c>
      <c r="J105" s="133">
        <v>120</v>
      </c>
      <c r="K105" s="41">
        <v>1</v>
      </c>
      <c r="L105" s="110">
        <v>2.7</v>
      </c>
    </row>
    <row r="106" spans="1:12" ht="15" x14ac:dyDescent="0.25">
      <c r="A106" s="22"/>
      <c r="B106" s="15"/>
      <c r="C106" s="11"/>
      <c r="D106" s="7" t="s">
        <v>23</v>
      </c>
      <c r="E106" s="35"/>
      <c r="F106" s="133"/>
      <c r="G106" s="133"/>
      <c r="H106" s="133"/>
      <c r="I106" s="133"/>
      <c r="J106" s="133"/>
      <c r="K106" s="41"/>
      <c r="L106" s="110"/>
    </row>
    <row r="107" spans="1:12" ht="15" x14ac:dyDescent="0.25">
      <c r="A107" s="22"/>
      <c r="B107" s="15"/>
      <c r="C107" s="11"/>
      <c r="D107" s="6"/>
      <c r="E107" s="35"/>
      <c r="F107" s="133"/>
      <c r="G107" s="133"/>
      <c r="H107" s="133"/>
      <c r="I107" s="133"/>
      <c r="J107" s="133"/>
      <c r="K107" s="41"/>
      <c r="L107" s="110"/>
    </row>
    <row r="108" spans="1:12" ht="15" x14ac:dyDescent="0.25">
      <c r="A108" s="22"/>
      <c r="B108" s="15"/>
      <c r="C108" s="11"/>
      <c r="D108" s="6"/>
      <c r="E108" s="35"/>
      <c r="F108" s="133"/>
      <c r="G108" s="133"/>
      <c r="H108" s="133"/>
      <c r="I108" s="133"/>
      <c r="J108" s="133"/>
      <c r="K108" s="41"/>
      <c r="L108" s="110"/>
    </row>
    <row r="109" spans="1:12" ht="15" x14ac:dyDescent="0.25">
      <c r="A109" s="23"/>
      <c r="B109" s="17"/>
      <c r="C109" s="8"/>
      <c r="D109" s="63"/>
      <c r="E109" s="9"/>
      <c r="F109" s="64"/>
      <c r="G109" s="64"/>
      <c r="H109" s="64"/>
      <c r="I109" s="64"/>
      <c r="J109" s="64"/>
      <c r="K109" s="102"/>
      <c r="L109" s="118"/>
    </row>
    <row r="110" spans="1:12" ht="15" x14ac:dyDescent="0.25">
      <c r="A110" s="22"/>
      <c r="B110" s="15"/>
      <c r="C110" s="11"/>
      <c r="D110" s="43" t="s">
        <v>32</v>
      </c>
      <c r="E110" s="44"/>
      <c r="F110" s="58">
        <f>SUM(F102:F109)</f>
        <v>495</v>
      </c>
      <c r="G110" s="58">
        <f t="shared" ref="G110:L110" si="24">SUM(G102:G109)</f>
        <v>21.57</v>
      </c>
      <c r="H110" s="58">
        <f t="shared" si="24"/>
        <v>18.97</v>
      </c>
      <c r="I110" s="58">
        <f t="shared" si="24"/>
        <v>75.099999999999994</v>
      </c>
      <c r="J110" s="58">
        <f t="shared" si="24"/>
        <v>572</v>
      </c>
      <c r="K110" s="103">
        <f t="shared" si="24"/>
        <v>880</v>
      </c>
      <c r="L110" s="125">
        <f t="shared" si="24"/>
        <v>45.03</v>
      </c>
    </row>
    <row r="111" spans="1:12" ht="15.75" customHeight="1" x14ac:dyDescent="0.25">
      <c r="A111" s="24">
        <v>1</v>
      </c>
      <c r="B111" s="13">
        <v>6</v>
      </c>
      <c r="C111" s="10" t="s">
        <v>24</v>
      </c>
      <c r="D111" s="62" t="s">
        <v>25</v>
      </c>
      <c r="E111" s="45" t="s">
        <v>43</v>
      </c>
      <c r="F111" s="135">
        <v>60</v>
      </c>
      <c r="G111" s="136">
        <v>1</v>
      </c>
      <c r="H111" s="136">
        <v>3</v>
      </c>
      <c r="I111" s="136">
        <v>4</v>
      </c>
      <c r="J111" s="136">
        <v>97</v>
      </c>
      <c r="K111" s="42">
        <v>15</v>
      </c>
      <c r="L111" s="118">
        <v>5.3</v>
      </c>
    </row>
    <row r="112" spans="1:12" ht="15" x14ac:dyDescent="0.25">
      <c r="A112" s="22"/>
      <c r="B112" s="15"/>
      <c r="C112" s="11"/>
      <c r="D112" s="7" t="s">
        <v>26</v>
      </c>
      <c r="E112" s="45" t="s">
        <v>82</v>
      </c>
      <c r="F112" s="135">
        <v>90</v>
      </c>
      <c r="G112" s="136">
        <v>3</v>
      </c>
      <c r="H112" s="136">
        <v>3</v>
      </c>
      <c r="I112" s="136">
        <v>2</v>
      </c>
      <c r="J112" s="136">
        <v>109</v>
      </c>
      <c r="K112" s="42">
        <v>196</v>
      </c>
      <c r="L112" s="118">
        <v>7.89</v>
      </c>
    </row>
    <row r="113" spans="1:12" ht="15" x14ac:dyDescent="0.25">
      <c r="A113" s="22"/>
      <c r="B113" s="15"/>
      <c r="C113" s="11"/>
      <c r="D113" s="7" t="s">
        <v>27</v>
      </c>
      <c r="E113" s="45" t="s">
        <v>83</v>
      </c>
      <c r="F113" s="135">
        <v>180</v>
      </c>
      <c r="G113" s="136">
        <v>81</v>
      </c>
      <c r="H113" s="136">
        <v>19</v>
      </c>
      <c r="I113" s="136">
        <v>22.39</v>
      </c>
      <c r="J113" s="136">
        <v>370</v>
      </c>
      <c r="K113" s="42">
        <v>637</v>
      </c>
      <c r="L113" s="118">
        <v>37.44</v>
      </c>
    </row>
    <row r="114" spans="1:12" ht="15" x14ac:dyDescent="0.25">
      <c r="A114" s="22"/>
      <c r="B114" s="15"/>
      <c r="C114" s="11"/>
      <c r="D114" s="7" t="s">
        <v>28</v>
      </c>
      <c r="E114" s="48"/>
      <c r="F114" s="141"/>
      <c r="G114" s="142"/>
      <c r="H114" s="142"/>
      <c r="I114" s="142"/>
      <c r="J114" s="142"/>
      <c r="K114" s="42"/>
      <c r="L114" s="118"/>
    </row>
    <row r="115" spans="1:12" ht="15" x14ac:dyDescent="0.25">
      <c r="A115" s="22"/>
      <c r="B115" s="15"/>
      <c r="C115" s="11"/>
      <c r="D115" s="7" t="s">
        <v>29</v>
      </c>
      <c r="E115" s="45" t="s">
        <v>75</v>
      </c>
      <c r="F115" s="135">
        <v>400</v>
      </c>
      <c r="G115" s="136"/>
      <c r="H115" s="136"/>
      <c r="I115" s="136">
        <v>10</v>
      </c>
      <c r="J115" s="136">
        <v>133</v>
      </c>
      <c r="K115" s="42">
        <v>968</v>
      </c>
      <c r="L115" s="118">
        <v>29.5</v>
      </c>
    </row>
    <row r="116" spans="1:12" ht="15" x14ac:dyDescent="0.25">
      <c r="A116" s="22"/>
      <c r="B116" s="15"/>
      <c r="C116" s="11"/>
      <c r="D116" s="7" t="s">
        <v>30</v>
      </c>
      <c r="E116" s="45" t="s">
        <v>39</v>
      </c>
      <c r="F116" s="135">
        <v>45</v>
      </c>
      <c r="G116" s="136">
        <v>3</v>
      </c>
      <c r="H116" s="136"/>
      <c r="I116" s="136">
        <v>21</v>
      </c>
      <c r="J116" s="136">
        <v>120</v>
      </c>
      <c r="K116" s="42">
        <v>1</v>
      </c>
      <c r="L116" s="118">
        <v>2.7</v>
      </c>
    </row>
    <row r="117" spans="1:12" ht="15" x14ac:dyDescent="0.25">
      <c r="A117" s="22"/>
      <c r="B117" s="15"/>
      <c r="C117" s="11"/>
      <c r="D117" s="7" t="s">
        <v>29</v>
      </c>
      <c r="E117" s="35"/>
      <c r="F117" s="135"/>
      <c r="G117" s="133"/>
      <c r="H117" s="133"/>
      <c r="I117" s="133"/>
      <c r="J117" s="133"/>
      <c r="K117" s="42"/>
      <c r="L117" s="118"/>
    </row>
    <row r="118" spans="1:12" ht="15" x14ac:dyDescent="0.25">
      <c r="A118" s="22"/>
      <c r="B118" s="15"/>
      <c r="C118" s="11"/>
      <c r="D118" s="6"/>
      <c r="E118" s="35"/>
      <c r="F118" s="133"/>
      <c r="G118" s="133"/>
      <c r="H118" s="133"/>
      <c r="I118" s="133"/>
      <c r="J118" s="133"/>
      <c r="K118" s="41"/>
      <c r="L118" s="151"/>
    </row>
    <row r="119" spans="1:12" ht="15" x14ac:dyDescent="0.25">
      <c r="A119" s="22"/>
      <c r="B119" s="15"/>
      <c r="C119" s="11"/>
      <c r="D119" s="6"/>
      <c r="E119" s="35"/>
      <c r="F119" s="133"/>
      <c r="G119" s="133"/>
      <c r="H119" s="133"/>
      <c r="I119" s="133"/>
      <c r="J119" s="133"/>
      <c r="K119" s="41"/>
      <c r="L119" s="110"/>
    </row>
    <row r="120" spans="1:12" ht="15" x14ac:dyDescent="0.25">
      <c r="A120" s="23"/>
      <c r="B120" s="17"/>
      <c r="C120" s="8"/>
      <c r="D120" s="18" t="s">
        <v>32</v>
      </c>
      <c r="E120" s="9"/>
      <c r="F120" s="53">
        <f>SUM(F111:F119)</f>
        <v>775</v>
      </c>
      <c r="G120" s="53">
        <f>SUM(G111:G119)</f>
        <v>88</v>
      </c>
      <c r="H120" s="53">
        <f>SUM(H111:H119)</f>
        <v>25</v>
      </c>
      <c r="I120" s="53">
        <f>SUM(I111:I119)</f>
        <v>59.39</v>
      </c>
      <c r="J120" s="53">
        <f>SUM(J111:J119)</f>
        <v>829</v>
      </c>
      <c r="K120" s="96"/>
      <c r="L120" s="120">
        <f>SUM(L110:L119)</f>
        <v>127.86</v>
      </c>
    </row>
    <row r="121" spans="1:12" ht="15.75" customHeight="1" thickBot="1" x14ac:dyDescent="0.25">
      <c r="A121" s="27">
        <v>1</v>
      </c>
      <c r="B121" s="28">
        <v>6</v>
      </c>
      <c r="C121" s="143" t="s">
        <v>4</v>
      </c>
      <c r="D121" s="144"/>
      <c r="E121" s="29"/>
      <c r="F121" s="54">
        <f>F120</f>
        <v>775</v>
      </c>
      <c r="G121" s="54">
        <f t="shared" ref="G121:L121" si="25">G120</f>
        <v>88</v>
      </c>
      <c r="H121" s="54">
        <f t="shared" si="25"/>
        <v>25</v>
      </c>
      <c r="I121" s="54">
        <f t="shared" si="25"/>
        <v>59.39</v>
      </c>
      <c r="J121" s="54">
        <f t="shared" si="25"/>
        <v>829</v>
      </c>
      <c r="K121" s="98">
        <f t="shared" si="25"/>
        <v>0</v>
      </c>
      <c r="L121" s="121">
        <f t="shared" si="25"/>
        <v>127.86</v>
      </c>
    </row>
    <row r="122" spans="1:12" ht="15" x14ac:dyDescent="0.25">
      <c r="A122" s="19">
        <v>2</v>
      </c>
      <c r="B122" s="20">
        <v>1</v>
      </c>
      <c r="C122" s="21" t="s">
        <v>19</v>
      </c>
      <c r="D122" s="5" t="s">
        <v>20</v>
      </c>
      <c r="E122" s="34"/>
      <c r="F122" s="51"/>
      <c r="G122" s="51"/>
      <c r="H122" s="51"/>
      <c r="I122" s="51"/>
      <c r="J122" s="51"/>
      <c r="K122" s="95"/>
      <c r="L122" s="109"/>
    </row>
    <row r="123" spans="1:12" ht="15" x14ac:dyDescent="0.25">
      <c r="A123" s="22"/>
      <c r="B123" s="15"/>
      <c r="C123" s="11"/>
      <c r="D123" s="6"/>
      <c r="E123" s="35"/>
      <c r="F123" s="52"/>
      <c r="G123" s="52"/>
      <c r="H123" s="52"/>
      <c r="I123" s="52"/>
      <c r="J123" s="52"/>
      <c r="K123" s="41"/>
      <c r="L123" s="110"/>
    </row>
    <row r="124" spans="1:12" ht="15" x14ac:dyDescent="0.25">
      <c r="A124" s="22"/>
      <c r="B124" s="15"/>
      <c r="C124" s="11"/>
      <c r="D124" s="7" t="s">
        <v>21</v>
      </c>
      <c r="E124" s="35"/>
      <c r="F124" s="52"/>
      <c r="G124" s="52"/>
      <c r="H124" s="52"/>
      <c r="I124" s="52"/>
      <c r="J124" s="52"/>
      <c r="K124" s="41"/>
      <c r="L124" s="110"/>
    </row>
    <row r="125" spans="1:12" ht="15" x14ac:dyDescent="0.25">
      <c r="A125" s="22"/>
      <c r="B125" s="15"/>
      <c r="C125" s="11"/>
      <c r="D125" s="7" t="s">
        <v>22</v>
      </c>
      <c r="E125" s="35"/>
      <c r="F125" s="52"/>
      <c r="G125" s="52"/>
      <c r="H125" s="52"/>
      <c r="I125" s="52"/>
      <c r="J125" s="52"/>
      <c r="K125" s="41"/>
      <c r="L125" s="110"/>
    </row>
    <row r="126" spans="1:12" ht="15" x14ac:dyDescent="0.25">
      <c r="A126" s="22"/>
      <c r="B126" s="15"/>
      <c r="C126" s="11"/>
      <c r="D126" s="7" t="s">
        <v>23</v>
      </c>
      <c r="E126" s="35"/>
      <c r="F126" s="52"/>
      <c r="G126" s="52"/>
      <c r="H126" s="52"/>
      <c r="I126" s="52"/>
      <c r="J126" s="52"/>
      <c r="K126" s="41"/>
      <c r="L126" s="110"/>
    </row>
    <row r="127" spans="1:12" ht="15" x14ac:dyDescent="0.25">
      <c r="A127" s="22"/>
      <c r="B127" s="15"/>
      <c r="C127" s="11"/>
      <c r="D127" s="6"/>
      <c r="E127" s="35"/>
      <c r="F127" s="52"/>
      <c r="G127" s="52"/>
      <c r="H127" s="52"/>
      <c r="I127" s="52"/>
      <c r="J127" s="52"/>
      <c r="K127" s="41"/>
      <c r="L127" s="110"/>
    </row>
    <row r="128" spans="1:12" ht="15" x14ac:dyDescent="0.25">
      <c r="A128" s="22"/>
      <c r="B128" s="15"/>
      <c r="C128" s="11"/>
      <c r="D128" s="6"/>
      <c r="E128" s="35"/>
      <c r="F128" s="52"/>
      <c r="G128" s="52"/>
      <c r="H128" s="52"/>
      <c r="I128" s="52"/>
      <c r="J128" s="52"/>
      <c r="K128" s="41"/>
      <c r="L128" s="110"/>
    </row>
    <row r="129" spans="1:12" ht="15" x14ac:dyDescent="0.25">
      <c r="A129" s="23"/>
      <c r="B129" s="17"/>
      <c r="C129" s="8"/>
      <c r="D129" s="18" t="s">
        <v>32</v>
      </c>
      <c r="E129" s="9"/>
      <c r="F129" s="53">
        <f>SUM(F122:F128)</f>
        <v>0</v>
      </c>
      <c r="G129" s="53">
        <f t="shared" ref="G129:J129" si="26">SUM(G122:G128)</f>
        <v>0</v>
      </c>
      <c r="H129" s="53">
        <f t="shared" si="26"/>
        <v>0</v>
      </c>
      <c r="I129" s="53">
        <f t="shared" si="26"/>
        <v>0</v>
      </c>
      <c r="J129" s="53">
        <f t="shared" si="26"/>
        <v>0</v>
      </c>
      <c r="K129" s="96">
        <v>53</v>
      </c>
      <c r="L129" s="111">
        <f t="shared" ref="L129" si="27">SUM(L122:L128)</f>
        <v>0</v>
      </c>
    </row>
    <row r="130" spans="1:12" ht="15" x14ac:dyDescent="0.25">
      <c r="A130" s="24">
        <f>A122</f>
        <v>2</v>
      </c>
      <c r="B130" s="13">
        <f>B122</f>
        <v>1</v>
      </c>
      <c r="C130" s="10" t="s">
        <v>24</v>
      </c>
      <c r="D130" s="7" t="s">
        <v>25</v>
      </c>
      <c r="E130" s="84" t="s">
        <v>46</v>
      </c>
      <c r="F130" s="57">
        <v>60</v>
      </c>
      <c r="G130" s="56">
        <v>3</v>
      </c>
      <c r="H130" s="56">
        <v>4</v>
      </c>
      <c r="I130" s="56">
        <v>6</v>
      </c>
      <c r="J130" s="56">
        <v>72</v>
      </c>
      <c r="K130" s="42">
        <v>38</v>
      </c>
      <c r="L130" s="118">
        <v>7.7</v>
      </c>
    </row>
    <row r="131" spans="1:12" ht="15" x14ac:dyDescent="0.25">
      <c r="A131" s="22"/>
      <c r="B131" s="15"/>
      <c r="C131" s="11"/>
      <c r="D131" s="7" t="s">
        <v>25</v>
      </c>
      <c r="E131" s="84" t="s">
        <v>55</v>
      </c>
      <c r="F131" s="57">
        <v>75</v>
      </c>
      <c r="G131" s="56">
        <v>2</v>
      </c>
      <c r="H131" s="56">
        <v>0</v>
      </c>
      <c r="I131" s="56">
        <v>8</v>
      </c>
      <c r="J131" s="56">
        <v>45</v>
      </c>
      <c r="K131" s="42">
        <v>4</v>
      </c>
      <c r="L131" s="118">
        <v>15.9</v>
      </c>
    </row>
    <row r="132" spans="1:12" ht="15" x14ac:dyDescent="0.25">
      <c r="A132" s="22"/>
      <c r="B132" s="15"/>
      <c r="C132" s="11"/>
      <c r="D132" s="7" t="s">
        <v>26</v>
      </c>
      <c r="E132" s="84" t="s">
        <v>47</v>
      </c>
      <c r="F132" s="57">
        <v>250</v>
      </c>
      <c r="G132" s="56">
        <v>5</v>
      </c>
      <c r="H132" s="56">
        <v>7</v>
      </c>
      <c r="I132" s="56">
        <v>12</v>
      </c>
      <c r="J132" s="56">
        <v>131</v>
      </c>
      <c r="K132" s="42">
        <v>78</v>
      </c>
      <c r="L132" s="118">
        <v>6.48</v>
      </c>
    </row>
    <row r="133" spans="1:12" ht="15" x14ac:dyDescent="0.25">
      <c r="A133" s="22"/>
      <c r="B133" s="15"/>
      <c r="C133" s="11"/>
      <c r="D133" s="7" t="s">
        <v>27</v>
      </c>
      <c r="E133" s="84" t="s">
        <v>48</v>
      </c>
      <c r="F133" s="57">
        <v>90</v>
      </c>
      <c r="G133" s="56">
        <v>9</v>
      </c>
      <c r="H133" s="56">
        <v>9</v>
      </c>
      <c r="I133" s="56">
        <v>7</v>
      </c>
      <c r="J133" s="56">
        <v>162</v>
      </c>
      <c r="K133" s="42">
        <v>173</v>
      </c>
      <c r="L133" s="118">
        <v>41.2</v>
      </c>
    </row>
    <row r="134" spans="1:12" ht="15" x14ac:dyDescent="0.25">
      <c r="A134" s="22"/>
      <c r="B134" s="15"/>
      <c r="C134" s="11"/>
      <c r="D134" s="7" t="s">
        <v>27</v>
      </c>
      <c r="E134" s="84" t="s">
        <v>49</v>
      </c>
      <c r="F134" s="57">
        <v>150</v>
      </c>
      <c r="G134" s="56">
        <v>3</v>
      </c>
      <c r="H134" s="56">
        <v>4</v>
      </c>
      <c r="I134" s="56">
        <v>15</v>
      </c>
      <c r="J134" s="56">
        <v>108</v>
      </c>
      <c r="K134" s="42">
        <v>66</v>
      </c>
      <c r="L134" s="118">
        <v>5.0999999999999996</v>
      </c>
    </row>
    <row r="135" spans="1:12" ht="15" x14ac:dyDescent="0.25">
      <c r="A135" s="22"/>
      <c r="B135" s="15"/>
      <c r="C135" s="11"/>
      <c r="D135" s="7" t="s">
        <v>29</v>
      </c>
      <c r="E135" s="84" t="s">
        <v>50</v>
      </c>
      <c r="F135" s="57">
        <v>200</v>
      </c>
      <c r="G135" s="56">
        <v>2</v>
      </c>
      <c r="H135" s="56"/>
      <c r="I135" s="56">
        <v>28</v>
      </c>
      <c r="J135" s="56">
        <v>99</v>
      </c>
      <c r="K135" s="42">
        <v>236</v>
      </c>
      <c r="L135" s="118">
        <v>6.8</v>
      </c>
    </row>
    <row r="136" spans="1:12" ht="15" x14ac:dyDescent="0.25">
      <c r="A136" s="22"/>
      <c r="B136" s="15"/>
      <c r="C136" s="11"/>
      <c r="D136" s="7" t="s">
        <v>30</v>
      </c>
      <c r="E136" s="84" t="s">
        <v>39</v>
      </c>
      <c r="F136" s="57">
        <v>45</v>
      </c>
      <c r="G136" s="56">
        <v>3</v>
      </c>
      <c r="H136" s="56"/>
      <c r="I136" s="56">
        <v>21</v>
      </c>
      <c r="J136" s="56">
        <v>120</v>
      </c>
      <c r="K136" s="42">
        <v>1</v>
      </c>
      <c r="L136" s="118">
        <v>2.0699999999999998</v>
      </c>
    </row>
    <row r="137" spans="1:12" ht="15" x14ac:dyDescent="0.25">
      <c r="A137" s="22"/>
      <c r="B137" s="15"/>
      <c r="C137" s="11"/>
      <c r="D137" s="7" t="s">
        <v>53</v>
      </c>
      <c r="E137" s="46" t="s">
        <v>40</v>
      </c>
      <c r="F137" s="74">
        <v>20</v>
      </c>
      <c r="G137" s="56">
        <v>1</v>
      </c>
      <c r="H137" s="56">
        <v>1.5</v>
      </c>
      <c r="I137" s="56">
        <v>7</v>
      </c>
      <c r="J137" s="56">
        <v>45.5</v>
      </c>
      <c r="K137" s="42">
        <v>0.15</v>
      </c>
      <c r="L137" s="118">
        <v>22.75</v>
      </c>
    </row>
    <row r="138" spans="1:12" ht="15" x14ac:dyDescent="0.25">
      <c r="A138" s="22"/>
      <c r="B138" s="15"/>
      <c r="C138" s="11"/>
      <c r="D138" s="72" t="s">
        <v>23</v>
      </c>
      <c r="E138" s="75"/>
      <c r="F138" s="76"/>
      <c r="G138" s="77"/>
      <c r="H138" s="77"/>
      <c r="I138" s="77"/>
      <c r="J138" s="77"/>
      <c r="K138" s="83"/>
      <c r="L138" s="122"/>
    </row>
    <row r="139" spans="1:12" ht="15" x14ac:dyDescent="0.25">
      <c r="A139" s="22"/>
      <c r="B139" s="15"/>
      <c r="C139" s="11"/>
      <c r="D139" s="6"/>
      <c r="E139" s="35"/>
      <c r="F139" s="52"/>
      <c r="G139" s="52"/>
      <c r="H139" s="52"/>
      <c r="I139" s="52"/>
      <c r="J139" s="52"/>
      <c r="K139" s="41"/>
      <c r="L139" s="110"/>
    </row>
    <row r="140" spans="1:12" ht="15" x14ac:dyDescent="0.25">
      <c r="A140" s="23"/>
      <c r="B140" s="17"/>
      <c r="C140" s="8"/>
      <c r="D140" s="18" t="s">
        <v>32</v>
      </c>
      <c r="E140" s="9"/>
      <c r="F140" s="53"/>
      <c r="G140" s="53">
        <f>SUM(G130:G139)</f>
        <v>28</v>
      </c>
      <c r="H140" s="53">
        <f t="shared" ref="H140:J140" si="28">SUM(H130:H139)</f>
        <v>25.5</v>
      </c>
      <c r="I140" s="53">
        <f t="shared" si="28"/>
        <v>104</v>
      </c>
      <c r="J140" s="53">
        <f t="shared" si="28"/>
        <v>782.5</v>
      </c>
      <c r="K140" s="96"/>
      <c r="L140" s="111">
        <f>SUM(L130:L139)</f>
        <v>107.99999999999999</v>
      </c>
    </row>
    <row r="141" spans="1:12" ht="15.75" thickBot="1" x14ac:dyDescent="0.25">
      <c r="A141" s="27">
        <f>A122</f>
        <v>2</v>
      </c>
      <c r="B141" s="28">
        <f>B122</f>
        <v>1</v>
      </c>
      <c r="C141" s="143" t="s">
        <v>4</v>
      </c>
      <c r="D141" s="148"/>
      <c r="E141" s="29"/>
      <c r="F141" s="54">
        <f>F129+F140</f>
        <v>0</v>
      </c>
      <c r="G141" s="54">
        <f>G129+G140</f>
        <v>28</v>
      </c>
      <c r="H141" s="54">
        <f>H129+H140</f>
        <v>25.5</v>
      </c>
      <c r="I141" s="54">
        <f>I129+I140</f>
        <v>104</v>
      </c>
      <c r="J141" s="54">
        <f>J129+J140</f>
        <v>782.5</v>
      </c>
      <c r="K141" s="98"/>
      <c r="L141" s="116">
        <f>L129+L140</f>
        <v>107.99999999999999</v>
      </c>
    </row>
    <row r="142" spans="1:12" ht="15" x14ac:dyDescent="0.25">
      <c r="A142" s="14">
        <v>2</v>
      </c>
      <c r="B142" s="15">
        <v>2</v>
      </c>
      <c r="C142" s="21" t="s">
        <v>19</v>
      </c>
      <c r="D142" s="5" t="s">
        <v>20</v>
      </c>
      <c r="E142" s="34"/>
      <c r="F142" s="51"/>
      <c r="G142" s="51"/>
      <c r="H142" s="51"/>
      <c r="I142" s="51"/>
      <c r="J142" s="51"/>
      <c r="K142" s="95"/>
      <c r="L142" s="109"/>
    </row>
    <row r="143" spans="1:12" ht="15" x14ac:dyDescent="0.25">
      <c r="A143" s="14"/>
      <c r="B143" s="15"/>
      <c r="C143" s="11"/>
      <c r="D143" s="6"/>
      <c r="E143" s="35"/>
      <c r="F143" s="52"/>
      <c r="G143" s="52"/>
      <c r="H143" s="52"/>
      <c r="I143" s="52"/>
      <c r="J143" s="52"/>
      <c r="K143" s="41"/>
      <c r="L143" s="110"/>
    </row>
    <row r="144" spans="1:12" ht="15" x14ac:dyDescent="0.25">
      <c r="A144" s="14"/>
      <c r="B144" s="15"/>
      <c r="C144" s="11"/>
      <c r="D144" s="7" t="s">
        <v>21</v>
      </c>
      <c r="E144" s="35"/>
      <c r="F144" s="52"/>
      <c r="G144" s="52"/>
      <c r="H144" s="52"/>
      <c r="I144" s="52"/>
      <c r="J144" s="52"/>
      <c r="K144" s="41"/>
      <c r="L144" s="110"/>
    </row>
    <row r="145" spans="1:12" ht="15" x14ac:dyDescent="0.25">
      <c r="A145" s="14"/>
      <c r="B145" s="15"/>
      <c r="C145" s="11"/>
      <c r="D145" s="7" t="s">
        <v>22</v>
      </c>
      <c r="E145" s="35"/>
      <c r="F145" s="52"/>
      <c r="G145" s="52"/>
      <c r="H145" s="52"/>
      <c r="I145" s="52"/>
      <c r="J145" s="52"/>
      <c r="K145" s="41"/>
      <c r="L145" s="110"/>
    </row>
    <row r="146" spans="1:12" ht="15" x14ac:dyDescent="0.25">
      <c r="A146" s="14"/>
      <c r="B146" s="15"/>
      <c r="C146" s="11"/>
      <c r="D146" s="7" t="s">
        <v>23</v>
      </c>
      <c r="E146" s="35"/>
      <c r="F146" s="52"/>
      <c r="G146" s="52"/>
      <c r="H146" s="52"/>
      <c r="I146" s="52"/>
      <c r="J146" s="52"/>
      <c r="K146" s="41"/>
      <c r="L146" s="110"/>
    </row>
    <row r="147" spans="1:12" ht="15" x14ac:dyDescent="0.25">
      <c r="A147" s="14"/>
      <c r="B147" s="15"/>
      <c r="C147" s="11"/>
      <c r="D147" s="6"/>
      <c r="E147" s="35"/>
      <c r="F147" s="52"/>
      <c r="G147" s="52"/>
      <c r="H147" s="52"/>
      <c r="I147" s="52"/>
      <c r="J147" s="52"/>
      <c r="K147" s="41"/>
      <c r="L147" s="110"/>
    </row>
    <row r="148" spans="1:12" ht="15" x14ac:dyDescent="0.25">
      <c r="A148" s="14"/>
      <c r="B148" s="15"/>
      <c r="C148" s="11"/>
      <c r="D148" s="6"/>
      <c r="E148" s="35"/>
      <c r="F148" s="52"/>
      <c r="G148" s="52"/>
      <c r="H148" s="52"/>
      <c r="I148" s="52"/>
      <c r="J148" s="52"/>
      <c r="K148" s="41"/>
      <c r="L148" s="110"/>
    </row>
    <row r="149" spans="1:12" ht="15" x14ac:dyDescent="0.25">
      <c r="A149" s="16"/>
      <c r="B149" s="17"/>
      <c r="C149" s="8"/>
      <c r="D149" s="18" t="s">
        <v>32</v>
      </c>
      <c r="E149" s="9"/>
      <c r="F149" s="53">
        <f>SUM(F142:F148)</f>
        <v>0</v>
      </c>
      <c r="G149" s="53">
        <f t="shared" ref="G149:J149" si="29">SUM(G142:G148)</f>
        <v>0</v>
      </c>
      <c r="H149" s="53">
        <f t="shared" si="29"/>
        <v>0</v>
      </c>
      <c r="I149" s="53">
        <f t="shared" si="29"/>
        <v>0</v>
      </c>
      <c r="J149" s="53">
        <f t="shared" si="29"/>
        <v>0</v>
      </c>
      <c r="K149" s="96"/>
      <c r="L149" s="111">
        <f t="shared" ref="L149" si="30">SUM(L142:L148)</f>
        <v>0</v>
      </c>
    </row>
    <row r="150" spans="1:12" ht="15" x14ac:dyDescent="0.25">
      <c r="A150" s="13">
        <f>A142</f>
        <v>2</v>
      </c>
      <c r="B150" s="13">
        <f>B142</f>
        <v>2</v>
      </c>
      <c r="C150" s="10" t="s">
        <v>24</v>
      </c>
      <c r="D150" s="7" t="s">
        <v>25</v>
      </c>
      <c r="E150" s="73"/>
      <c r="F150" s="74"/>
      <c r="G150" s="74"/>
      <c r="H150" s="74"/>
      <c r="I150" s="74"/>
      <c r="J150" s="74"/>
      <c r="K150" s="87"/>
      <c r="L150" s="112"/>
    </row>
    <row r="151" spans="1:12" ht="15" x14ac:dyDescent="0.25">
      <c r="A151" s="14"/>
      <c r="B151" s="15"/>
      <c r="C151" s="11"/>
      <c r="D151" s="7" t="s">
        <v>26</v>
      </c>
      <c r="E151" s="75"/>
      <c r="F151" s="76"/>
      <c r="G151" s="77"/>
      <c r="H151" s="77"/>
      <c r="I151" s="77"/>
      <c r="J151" s="77"/>
      <c r="K151" s="83"/>
      <c r="L151" s="113"/>
    </row>
    <row r="152" spans="1:12" ht="15" x14ac:dyDescent="0.25">
      <c r="A152" s="14"/>
      <c r="B152" s="15"/>
      <c r="C152" s="11"/>
      <c r="D152" s="7" t="s">
        <v>27</v>
      </c>
      <c r="E152" s="75"/>
      <c r="F152" s="76"/>
      <c r="G152" s="77"/>
      <c r="H152" s="77"/>
      <c r="I152" s="77"/>
      <c r="J152" s="77"/>
      <c r="K152" s="83"/>
      <c r="L152" s="114"/>
    </row>
    <row r="153" spans="1:12" ht="15.75" customHeight="1" x14ac:dyDescent="0.25">
      <c r="A153" s="14"/>
      <c r="B153" s="15"/>
      <c r="C153" s="11"/>
      <c r="D153" s="7" t="s">
        <v>28</v>
      </c>
      <c r="E153" s="75"/>
      <c r="F153" s="76"/>
      <c r="G153" s="77"/>
      <c r="H153" s="77"/>
      <c r="I153" s="77"/>
      <c r="J153" s="77"/>
      <c r="K153" s="83"/>
      <c r="L153" s="114"/>
    </row>
    <row r="154" spans="1:12" ht="15" x14ac:dyDescent="0.25">
      <c r="A154" s="14"/>
      <c r="B154" s="15"/>
      <c r="C154" s="11"/>
      <c r="D154" s="7" t="s">
        <v>29</v>
      </c>
      <c r="E154" s="75"/>
      <c r="F154" s="76"/>
      <c r="G154" s="77"/>
      <c r="H154" s="77"/>
      <c r="I154" s="77"/>
      <c r="J154" s="77"/>
      <c r="K154" s="83"/>
      <c r="L154" s="114"/>
    </row>
    <row r="155" spans="1:12" ht="15" x14ac:dyDescent="0.25">
      <c r="A155" s="14"/>
      <c r="B155" s="15"/>
      <c r="C155" s="11"/>
      <c r="D155" s="7" t="s">
        <v>30</v>
      </c>
      <c r="E155" s="75"/>
      <c r="F155" s="76"/>
      <c r="G155" s="77"/>
      <c r="H155" s="77"/>
      <c r="I155" s="77"/>
      <c r="J155" s="77"/>
      <c r="K155" s="83"/>
      <c r="L155" s="114"/>
    </row>
    <row r="156" spans="1:12" ht="15" x14ac:dyDescent="0.25">
      <c r="A156" s="14"/>
      <c r="B156" s="15"/>
      <c r="C156" s="11"/>
      <c r="D156" s="7" t="s">
        <v>29</v>
      </c>
      <c r="E156" s="78"/>
      <c r="F156" s="79"/>
      <c r="G156" s="80"/>
      <c r="H156" s="80"/>
      <c r="I156" s="80"/>
      <c r="J156" s="80"/>
      <c r="K156" s="97"/>
      <c r="L156" s="115"/>
    </row>
    <row r="157" spans="1:12" ht="15" x14ac:dyDescent="0.25">
      <c r="A157" s="14"/>
      <c r="B157" s="15"/>
      <c r="C157" s="11"/>
      <c r="D157" s="72" t="s">
        <v>53</v>
      </c>
      <c r="E157" s="75"/>
      <c r="F157" s="76"/>
      <c r="G157" s="77"/>
      <c r="H157" s="77"/>
      <c r="I157" s="77"/>
      <c r="J157" s="77"/>
      <c r="K157" s="83"/>
      <c r="L157" s="114"/>
    </row>
    <row r="158" spans="1:12" ht="15" x14ac:dyDescent="0.25">
      <c r="A158" s="14"/>
      <c r="B158" s="15"/>
      <c r="C158" s="11"/>
      <c r="D158" s="6"/>
      <c r="E158" s="35"/>
      <c r="F158" s="52"/>
      <c r="G158" s="52"/>
      <c r="H158" s="52"/>
      <c r="I158" s="52"/>
      <c r="J158" s="52"/>
      <c r="K158" s="41"/>
      <c r="L158" s="110"/>
    </row>
    <row r="159" spans="1:12" ht="15" x14ac:dyDescent="0.25">
      <c r="A159" s="16"/>
      <c r="B159" s="17"/>
      <c r="C159" s="8"/>
      <c r="D159" s="18" t="s">
        <v>32</v>
      </c>
      <c r="E159" s="9"/>
      <c r="F159" s="53">
        <f>SUM(F150:F158)</f>
        <v>0</v>
      </c>
      <c r="G159" s="53">
        <f t="shared" ref="G159:J159" si="31">SUM(G150:G158)</f>
        <v>0</v>
      </c>
      <c r="H159" s="53">
        <f t="shared" si="31"/>
        <v>0</v>
      </c>
      <c r="I159" s="53">
        <f t="shared" si="31"/>
        <v>0</v>
      </c>
      <c r="J159" s="53">
        <f t="shared" si="31"/>
        <v>0</v>
      </c>
      <c r="K159" s="96"/>
      <c r="L159" s="111">
        <f t="shared" ref="L159" si="32">SUM(L150:L158)</f>
        <v>0</v>
      </c>
    </row>
    <row r="160" spans="1:12" ht="15.75" thickBot="1" x14ac:dyDescent="0.25">
      <c r="A160" s="30">
        <f>A142</f>
        <v>2</v>
      </c>
      <c r="B160" s="30">
        <f>B142</f>
        <v>2</v>
      </c>
      <c r="C160" s="143" t="s">
        <v>4</v>
      </c>
      <c r="D160" s="148"/>
      <c r="E160" s="29"/>
      <c r="F160" s="54">
        <f>F149+F159</f>
        <v>0</v>
      </c>
      <c r="G160" s="54">
        <f t="shared" ref="G160" si="33">G149+G159</f>
        <v>0</v>
      </c>
      <c r="H160" s="54">
        <f t="shared" ref="H160" si="34">H149+H159</f>
        <v>0</v>
      </c>
      <c r="I160" s="54">
        <f t="shared" ref="I160" si="35">I149+I159</f>
        <v>0</v>
      </c>
      <c r="J160" s="54">
        <f t="shared" ref="J160:L160" si="36">J149+J159</f>
        <v>0</v>
      </c>
      <c r="K160" s="98"/>
      <c r="L160" s="116">
        <f t="shared" si="36"/>
        <v>0</v>
      </c>
    </row>
    <row r="161" spans="1:12" ht="15" x14ac:dyDescent="0.25">
      <c r="A161" s="19">
        <v>2</v>
      </c>
      <c r="B161" s="20">
        <v>3</v>
      </c>
      <c r="C161" s="21" t="s">
        <v>19</v>
      </c>
      <c r="D161" s="5" t="s">
        <v>20</v>
      </c>
      <c r="E161" s="34"/>
      <c r="F161" s="51"/>
      <c r="G161" s="51"/>
      <c r="H161" s="51"/>
      <c r="I161" s="51"/>
      <c r="J161" s="51"/>
      <c r="K161" s="95"/>
      <c r="L161" s="109"/>
    </row>
    <row r="162" spans="1:12" ht="15" x14ac:dyDescent="0.25">
      <c r="A162" s="22"/>
      <c r="B162" s="15"/>
      <c r="C162" s="11"/>
      <c r="D162" s="6"/>
      <c r="E162" s="35"/>
      <c r="F162" s="52"/>
      <c r="G162" s="52"/>
      <c r="H162" s="52"/>
      <c r="I162" s="52"/>
      <c r="J162" s="52"/>
      <c r="K162" s="41"/>
      <c r="L162" s="110"/>
    </row>
    <row r="163" spans="1:12" ht="15" x14ac:dyDescent="0.25">
      <c r="A163" s="22"/>
      <c r="B163" s="15"/>
      <c r="C163" s="11"/>
      <c r="D163" s="7" t="s">
        <v>21</v>
      </c>
      <c r="E163" s="35"/>
      <c r="F163" s="52"/>
      <c r="G163" s="52"/>
      <c r="H163" s="52"/>
      <c r="I163" s="52"/>
      <c r="J163" s="52"/>
      <c r="K163" s="41"/>
      <c r="L163" s="110"/>
    </row>
    <row r="164" spans="1:12" ht="15" x14ac:dyDescent="0.25">
      <c r="A164" s="22"/>
      <c r="B164" s="15"/>
      <c r="C164" s="11"/>
      <c r="D164" s="7" t="s">
        <v>22</v>
      </c>
      <c r="E164" s="35"/>
      <c r="F164" s="52"/>
      <c r="G164" s="52"/>
      <c r="H164" s="52"/>
      <c r="I164" s="52"/>
      <c r="J164" s="52"/>
      <c r="K164" s="41"/>
      <c r="L164" s="110"/>
    </row>
    <row r="165" spans="1:12" ht="15" x14ac:dyDescent="0.25">
      <c r="A165" s="22"/>
      <c r="B165" s="15"/>
      <c r="C165" s="11"/>
      <c r="D165" s="7" t="s">
        <v>23</v>
      </c>
      <c r="E165" s="35"/>
      <c r="F165" s="52"/>
      <c r="G165" s="52"/>
      <c r="H165" s="52"/>
      <c r="I165" s="52"/>
      <c r="J165" s="52"/>
      <c r="K165" s="41"/>
      <c r="L165" s="110"/>
    </row>
    <row r="166" spans="1:12" ht="15" x14ac:dyDescent="0.25">
      <c r="A166" s="22"/>
      <c r="B166" s="15"/>
      <c r="C166" s="11"/>
      <c r="D166" s="6"/>
      <c r="E166" s="35"/>
      <c r="F166" s="52"/>
      <c r="G166" s="52"/>
      <c r="H166" s="52"/>
      <c r="I166" s="52"/>
      <c r="J166" s="52"/>
      <c r="K166" s="41"/>
      <c r="L166" s="110"/>
    </row>
    <row r="167" spans="1:12" ht="15" x14ac:dyDescent="0.25">
      <c r="A167" s="22"/>
      <c r="B167" s="15"/>
      <c r="C167" s="11"/>
      <c r="D167" s="6"/>
      <c r="E167" s="35"/>
      <c r="F167" s="52"/>
      <c r="G167" s="52"/>
      <c r="H167" s="52"/>
      <c r="I167" s="52"/>
      <c r="J167" s="52"/>
      <c r="K167" s="41"/>
      <c r="L167" s="110"/>
    </row>
    <row r="168" spans="1:12" ht="15" x14ac:dyDescent="0.25">
      <c r="A168" s="23"/>
      <c r="B168" s="17"/>
      <c r="C168" s="8"/>
      <c r="D168" s="18" t="s">
        <v>32</v>
      </c>
      <c r="E168" s="9"/>
      <c r="F168" s="53">
        <f>SUM(F161:F167)</f>
        <v>0</v>
      </c>
      <c r="G168" s="53">
        <f t="shared" ref="G168:J168" si="37">SUM(G161:G167)</f>
        <v>0</v>
      </c>
      <c r="H168" s="53">
        <f t="shared" si="37"/>
        <v>0</v>
      </c>
      <c r="I168" s="53">
        <f t="shared" si="37"/>
        <v>0</v>
      </c>
      <c r="J168" s="53">
        <f t="shared" si="37"/>
        <v>0</v>
      </c>
      <c r="K168" s="96"/>
      <c r="L168" s="111">
        <f t="shared" ref="L168" si="38">SUM(L161:L167)</f>
        <v>0</v>
      </c>
    </row>
    <row r="169" spans="1:12" ht="15" x14ac:dyDescent="0.25">
      <c r="A169" s="24">
        <f>A161</f>
        <v>2</v>
      </c>
      <c r="B169" s="13">
        <f>B161</f>
        <v>3</v>
      </c>
      <c r="C169" s="10" t="s">
        <v>24</v>
      </c>
      <c r="D169" s="7" t="s">
        <v>25</v>
      </c>
      <c r="E169" s="73"/>
      <c r="F169" s="74"/>
      <c r="G169" s="74"/>
      <c r="H169" s="74"/>
      <c r="I169" s="74"/>
      <c r="J169" s="74"/>
      <c r="K169" s="87"/>
      <c r="L169" s="112"/>
    </row>
    <row r="170" spans="1:12" ht="15" x14ac:dyDescent="0.25">
      <c r="A170" s="22"/>
      <c r="B170" s="15"/>
      <c r="C170" s="11"/>
      <c r="D170" s="7" t="s">
        <v>25</v>
      </c>
      <c r="E170" s="86"/>
      <c r="F170" s="74"/>
      <c r="G170" s="74"/>
      <c r="H170" s="74"/>
      <c r="I170" s="74"/>
      <c r="J170" s="74"/>
      <c r="K170" s="87"/>
      <c r="L170" s="112"/>
    </row>
    <row r="171" spans="1:12" ht="15" x14ac:dyDescent="0.25">
      <c r="A171" s="22"/>
      <c r="B171" s="15"/>
      <c r="C171" s="11"/>
      <c r="D171" s="7" t="s">
        <v>26</v>
      </c>
      <c r="E171" s="88"/>
      <c r="F171" s="76"/>
      <c r="G171" s="77"/>
      <c r="H171" s="77"/>
      <c r="I171" s="77"/>
      <c r="J171" s="77"/>
      <c r="K171" s="83"/>
      <c r="L171" s="113"/>
    </row>
    <row r="172" spans="1:12" ht="15" x14ac:dyDescent="0.25">
      <c r="A172" s="22"/>
      <c r="B172" s="15"/>
      <c r="C172" s="11"/>
      <c r="D172" s="7" t="s">
        <v>27</v>
      </c>
      <c r="E172" s="88"/>
      <c r="F172" s="76"/>
      <c r="G172" s="77"/>
      <c r="H172" s="77"/>
      <c r="I172" s="77"/>
      <c r="J172" s="77"/>
      <c r="K172" s="83"/>
      <c r="L172" s="114"/>
    </row>
    <row r="173" spans="1:12" ht="15" x14ac:dyDescent="0.25">
      <c r="A173" s="22"/>
      <c r="B173" s="15"/>
      <c r="C173" s="11"/>
      <c r="D173" s="7" t="s">
        <v>27</v>
      </c>
      <c r="E173" s="88"/>
      <c r="F173" s="76"/>
      <c r="G173" s="77"/>
      <c r="H173" s="77"/>
      <c r="I173" s="77"/>
      <c r="J173" s="77"/>
      <c r="K173" s="83"/>
      <c r="L173" s="114"/>
    </row>
    <row r="174" spans="1:12" ht="15" x14ac:dyDescent="0.25">
      <c r="A174" s="22"/>
      <c r="B174" s="15"/>
      <c r="C174" s="11"/>
      <c r="D174" s="7" t="s">
        <v>29</v>
      </c>
      <c r="E174" s="75"/>
      <c r="F174" s="76"/>
      <c r="G174" s="77"/>
      <c r="H174" s="77"/>
      <c r="I174" s="77"/>
      <c r="J174" s="77"/>
      <c r="K174" s="83"/>
      <c r="L174" s="114"/>
    </row>
    <row r="175" spans="1:12" ht="15" x14ac:dyDescent="0.25">
      <c r="A175" s="22"/>
      <c r="B175" s="15"/>
      <c r="C175" s="11"/>
      <c r="D175" s="7" t="s">
        <v>30</v>
      </c>
      <c r="E175" s="75"/>
      <c r="F175" s="76"/>
      <c r="G175" s="77"/>
      <c r="H175" s="77"/>
      <c r="I175" s="77"/>
      <c r="J175" s="77"/>
      <c r="K175" s="83"/>
      <c r="L175" s="114"/>
    </row>
    <row r="176" spans="1:12" ht="15" x14ac:dyDescent="0.25">
      <c r="A176" s="22"/>
      <c r="B176" s="15"/>
      <c r="C176" s="11"/>
      <c r="D176" s="7" t="s">
        <v>25</v>
      </c>
      <c r="E176" s="81"/>
      <c r="F176" s="80"/>
      <c r="G176" s="80"/>
      <c r="H176" s="80"/>
      <c r="I176" s="80"/>
      <c r="J176" s="80"/>
      <c r="K176" s="99"/>
      <c r="L176" s="115"/>
    </row>
    <row r="177" spans="1:12" ht="15" x14ac:dyDescent="0.25">
      <c r="A177" s="22"/>
      <c r="B177" s="15"/>
      <c r="C177" s="11"/>
      <c r="D177" s="72" t="s">
        <v>23</v>
      </c>
      <c r="E177" s="88"/>
      <c r="F177" s="76"/>
      <c r="G177" s="77"/>
      <c r="H177" s="77"/>
      <c r="I177" s="77"/>
      <c r="J177" s="77"/>
      <c r="K177" s="83"/>
      <c r="L177" s="114"/>
    </row>
    <row r="178" spans="1:12" ht="15" x14ac:dyDescent="0.25">
      <c r="A178" s="22"/>
      <c r="B178" s="15"/>
      <c r="C178" s="11"/>
      <c r="D178" s="6"/>
      <c r="E178" s="35"/>
      <c r="F178" s="52"/>
      <c r="G178" s="52"/>
      <c r="H178" s="52"/>
      <c r="I178" s="52"/>
      <c r="J178" s="52"/>
      <c r="K178" s="41"/>
      <c r="L178" s="110"/>
    </row>
    <row r="179" spans="1:12" ht="15" x14ac:dyDescent="0.25">
      <c r="A179" s="23"/>
      <c r="B179" s="17"/>
      <c r="C179" s="8"/>
      <c r="D179" s="18" t="s">
        <v>32</v>
      </c>
      <c r="E179" s="9"/>
      <c r="F179" s="53"/>
      <c r="G179" s="53">
        <f>SUM(G169:G178)</f>
        <v>0</v>
      </c>
      <c r="H179" s="53">
        <f>SUM(H169:H178)</f>
        <v>0</v>
      </c>
      <c r="I179" s="53">
        <f>SUM(I169:I178)</f>
        <v>0</v>
      </c>
      <c r="J179" s="53">
        <f>SUM(J169:J178)</f>
        <v>0</v>
      </c>
      <c r="K179" s="96"/>
      <c r="L179" s="111">
        <f>SUM(L169:L178)</f>
        <v>0</v>
      </c>
    </row>
    <row r="180" spans="1:12" ht="15.75" thickBot="1" x14ac:dyDescent="0.25">
      <c r="A180" s="27">
        <f>A161</f>
        <v>2</v>
      </c>
      <c r="B180" s="28">
        <f>B161</f>
        <v>3</v>
      </c>
      <c r="C180" s="143" t="s">
        <v>4</v>
      </c>
      <c r="D180" s="148"/>
      <c r="E180" s="29"/>
      <c r="F180" s="54">
        <f>F168+F179</f>
        <v>0</v>
      </c>
      <c r="G180" s="54">
        <f t="shared" ref="G180" si="39">G168+G179</f>
        <v>0</v>
      </c>
      <c r="H180" s="54">
        <f t="shared" ref="H180" si="40">H168+H179</f>
        <v>0</v>
      </c>
      <c r="I180" s="54">
        <f t="shared" ref="I180" si="41">I168+I179</f>
        <v>0</v>
      </c>
      <c r="J180" s="54">
        <f t="shared" ref="J180:L180" si="42">J168+J179</f>
        <v>0</v>
      </c>
      <c r="K180" s="98"/>
      <c r="L180" s="116">
        <f t="shared" si="42"/>
        <v>0</v>
      </c>
    </row>
    <row r="181" spans="1:12" ht="15" x14ac:dyDescent="0.25">
      <c r="A181" s="19">
        <v>2</v>
      </c>
      <c r="B181" s="20">
        <v>4</v>
      </c>
      <c r="C181" s="21" t="s">
        <v>19</v>
      </c>
      <c r="D181" s="5" t="s">
        <v>20</v>
      </c>
      <c r="E181" s="34"/>
      <c r="F181" s="51"/>
      <c r="G181" s="51"/>
      <c r="H181" s="51"/>
      <c r="I181" s="51"/>
      <c r="J181" s="51"/>
      <c r="K181" s="95"/>
      <c r="L181" s="109"/>
    </row>
    <row r="182" spans="1:12" ht="15" x14ac:dyDescent="0.25">
      <c r="A182" s="22"/>
      <c r="B182" s="15"/>
      <c r="C182" s="11"/>
      <c r="D182" s="6"/>
      <c r="E182" s="35"/>
      <c r="F182" s="52"/>
      <c r="G182" s="52"/>
      <c r="H182" s="52"/>
      <c r="I182" s="52"/>
      <c r="J182" s="52"/>
      <c r="K182" s="41"/>
      <c r="L182" s="110"/>
    </row>
    <row r="183" spans="1:12" ht="15" x14ac:dyDescent="0.25">
      <c r="A183" s="22"/>
      <c r="B183" s="15"/>
      <c r="C183" s="11"/>
      <c r="D183" s="7" t="s">
        <v>21</v>
      </c>
      <c r="E183" s="35"/>
      <c r="F183" s="52"/>
      <c r="G183" s="52"/>
      <c r="H183" s="52"/>
      <c r="I183" s="52"/>
      <c r="J183" s="52"/>
      <c r="K183" s="41"/>
      <c r="L183" s="110"/>
    </row>
    <row r="184" spans="1:12" ht="15" x14ac:dyDescent="0.25">
      <c r="A184" s="22"/>
      <c r="B184" s="15"/>
      <c r="C184" s="11"/>
      <c r="D184" s="7" t="s">
        <v>22</v>
      </c>
      <c r="E184" s="35"/>
      <c r="F184" s="52"/>
      <c r="G184" s="52"/>
      <c r="H184" s="52"/>
      <c r="I184" s="52"/>
      <c r="J184" s="52"/>
      <c r="K184" s="41"/>
      <c r="L184" s="110"/>
    </row>
    <row r="185" spans="1:12" ht="15" x14ac:dyDescent="0.25">
      <c r="A185" s="22"/>
      <c r="B185" s="15"/>
      <c r="C185" s="11"/>
      <c r="D185" s="7" t="s">
        <v>23</v>
      </c>
      <c r="E185" s="35"/>
      <c r="F185" s="52"/>
      <c r="G185" s="52"/>
      <c r="H185" s="52"/>
      <c r="I185" s="52"/>
      <c r="J185" s="52"/>
      <c r="K185" s="41"/>
      <c r="L185" s="110"/>
    </row>
    <row r="186" spans="1:12" ht="15" x14ac:dyDescent="0.25">
      <c r="A186" s="22"/>
      <c r="B186" s="15"/>
      <c r="C186" s="11"/>
      <c r="D186" s="6"/>
      <c r="E186" s="35"/>
      <c r="F186" s="52"/>
      <c r="G186" s="52"/>
      <c r="H186" s="52"/>
      <c r="I186" s="52"/>
      <c r="J186" s="52"/>
      <c r="K186" s="41"/>
      <c r="L186" s="110"/>
    </row>
    <row r="187" spans="1:12" ht="15" x14ac:dyDescent="0.25">
      <c r="A187" s="22"/>
      <c r="B187" s="15"/>
      <c r="C187" s="11"/>
      <c r="D187" s="6"/>
      <c r="E187" s="35"/>
      <c r="F187" s="52"/>
      <c r="G187" s="52"/>
      <c r="H187" s="52"/>
      <c r="I187" s="52"/>
      <c r="J187" s="52"/>
      <c r="K187" s="41"/>
      <c r="L187" s="110"/>
    </row>
    <row r="188" spans="1:12" ht="15" x14ac:dyDescent="0.25">
      <c r="A188" s="23"/>
      <c r="B188" s="17"/>
      <c r="C188" s="8"/>
      <c r="D188" s="18" t="s">
        <v>32</v>
      </c>
      <c r="E188" s="9"/>
      <c r="F188" s="53">
        <f>SUM(F181:F187)</f>
        <v>0</v>
      </c>
      <c r="G188" s="53">
        <f t="shared" ref="G188:I188" si="43">SUM(G181:G187)</f>
        <v>0</v>
      </c>
      <c r="H188" s="53">
        <f t="shared" si="43"/>
        <v>0</v>
      </c>
      <c r="I188" s="53">
        <f t="shared" si="43"/>
        <v>0</v>
      </c>
      <c r="J188" s="53">
        <f>SUM(J181:J187)</f>
        <v>0</v>
      </c>
      <c r="K188" s="96"/>
      <c r="L188" s="111">
        <f>SUM(L181:L187)</f>
        <v>0</v>
      </c>
    </row>
    <row r="189" spans="1:12" ht="15" x14ac:dyDescent="0.25">
      <c r="A189" s="24">
        <f>A181</f>
        <v>2</v>
      </c>
      <c r="B189" s="13">
        <f>B181</f>
        <v>4</v>
      </c>
      <c r="C189" s="10" t="s">
        <v>24</v>
      </c>
      <c r="D189" s="89" t="s">
        <v>25</v>
      </c>
      <c r="E189" s="92"/>
      <c r="F189" s="93"/>
      <c r="G189" s="93"/>
      <c r="H189" s="93"/>
      <c r="I189" s="93"/>
      <c r="J189" s="93"/>
      <c r="K189" s="104"/>
      <c r="L189" s="123"/>
    </row>
    <row r="190" spans="1:12" ht="15" x14ac:dyDescent="0.25">
      <c r="A190" s="22"/>
      <c r="B190" s="15"/>
      <c r="C190" s="11"/>
      <c r="D190" s="89" t="s">
        <v>25</v>
      </c>
      <c r="E190" s="92"/>
      <c r="F190" s="93"/>
      <c r="G190" s="93"/>
      <c r="H190" s="93"/>
      <c r="I190" s="93"/>
      <c r="J190" s="93"/>
      <c r="K190" s="104"/>
      <c r="L190" s="123"/>
    </row>
    <row r="191" spans="1:12" ht="15" x14ac:dyDescent="0.25">
      <c r="A191" s="22"/>
      <c r="B191" s="15"/>
      <c r="C191" s="11"/>
      <c r="D191" s="89" t="s">
        <v>26</v>
      </c>
      <c r="E191" s="92"/>
      <c r="F191" s="90"/>
      <c r="G191" s="91"/>
      <c r="H191" s="91"/>
      <c r="I191" s="91"/>
      <c r="J191" s="91"/>
      <c r="K191" s="105"/>
      <c r="L191" s="123"/>
    </row>
    <row r="192" spans="1:12" ht="15" x14ac:dyDescent="0.25">
      <c r="A192" s="22"/>
      <c r="B192" s="15"/>
      <c r="C192" s="11"/>
      <c r="D192" s="89" t="s">
        <v>27</v>
      </c>
      <c r="E192" s="92"/>
      <c r="F192" s="90"/>
      <c r="G192" s="91"/>
      <c r="H192" s="91"/>
      <c r="I192" s="91"/>
      <c r="J192" s="91"/>
      <c r="K192" s="105"/>
      <c r="L192" s="123"/>
    </row>
    <row r="193" spans="1:12" ht="15" x14ac:dyDescent="0.25">
      <c r="A193" s="22"/>
      <c r="B193" s="15"/>
      <c r="C193" s="11"/>
      <c r="D193" s="89" t="s">
        <v>28</v>
      </c>
      <c r="E193" s="92"/>
      <c r="F193" s="90"/>
      <c r="G193" s="91"/>
      <c r="H193" s="91"/>
      <c r="I193" s="91"/>
      <c r="J193" s="91"/>
      <c r="K193" s="105"/>
      <c r="L193" s="123"/>
    </row>
    <row r="194" spans="1:12" ht="15" x14ac:dyDescent="0.25">
      <c r="A194" s="22"/>
      <c r="B194" s="15"/>
      <c r="C194" s="11"/>
      <c r="D194" s="89" t="s">
        <v>29</v>
      </c>
      <c r="E194" s="92"/>
      <c r="F194" s="90"/>
      <c r="G194" s="91"/>
      <c r="H194" s="91"/>
      <c r="I194" s="91"/>
      <c r="J194" s="91"/>
      <c r="K194" s="105"/>
      <c r="L194" s="123"/>
    </row>
    <row r="195" spans="1:12" ht="15" x14ac:dyDescent="0.25">
      <c r="A195" s="22"/>
      <c r="B195" s="15"/>
      <c r="C195" s="11"/>
      <c r="D195" s="89" t="s">
        <v>30</v>
      </c>
      <c r="E195" s="92"/>
      <c r="F195" s="90"/>
      <c r="G195" s="91"/>
      <c r="H195" s="91"/>
      <c r="I195" s="91"/>
      <c r="J195" s="91"/>
      <c r="K195" s="105"/>
      <c r="L195" s="123"/>
    </row>
    <row r="196" spans="1:12" ht="15" x14ac:dyDescent="0.25">
      <c r="A196" s="22"/>
      <c r="B196" s="15"/>
      <c r="C196" s="11"/>
      <c r="D196" s="89" t="s">
        <v>31</v>
      </c>
      <c r="E196" s="92"/>
      <c r="F196" s="90"/>
      <c r="G196" s="91"/>
      <c r="H196" s="91"/>
      <c r="I196" s="91"/>
      <c r="J196" s="91"/>
      <c r="K196" s="105"/>
      <c r="L196" s="123"/>
    </row>
    <row r="197" spans="1:12" ht="15.75" customHeight="1" x14ac:dyDescent="0.25">
      <c r="A197" s="22"/>
      <c r="B197" s="15"/>
      <c r="C197" s="11"/>
      <c r="D197" s="6"/>
      <c r="E197" s="35"/>
      <c r="F197" s="52"/>
      <c r="G197" s="52"/>
      <c r="H197" s="52"/>
      <c r="I197" s="52"/>
      <c r="J197" s="52"/>
      <c r="K197" s="41"/>
      <c r="L197" s="110"/>
    </row>
    <row r="198" spans="1:12" ht="15" x14ac:dyDescent="0.25">
      <c r="A198" s="22"/>
      <c r="B198" s="15"/>
      <c r="C198" s="11"/>
      <c r="D198" s="6"/>
      <c r="E198" s="35"/>
      <c r="F198" s="52"/>
      <c r="G198" s="52"/>
      <c r="H198" s="52"/>
      <c r="I198" s="52"/>
      <c r="J198" s="52"/>
      <c r="K198" s="41"/>
      <c r="L198" s="110"/>
    </row>
    <row r="199" spans="1:12" ht="15" x14ac:dyDescent="0.25">
      <c r="A199" s="23"/>
      <c r="B199" s="17"/>
      <c r="C199" s="8"/>
      <c r="D199" s="18" t="s">
        <v>32</v>
      </c>
      <c r="E199" s="9"/>
      <c r="F199" s="53">
        <f>SUM(F189:F198)</f>
        <v>0</v>
      </c>
      <c r="G199" s="53">
        <f t="shared" ref="G199:J199" si="44">SUM(G189:G198)</f>
        <v>0</v>
      </c>
      <c r="H199" s="53">
        <f t="shared" si="44"/>
        <v>0</v>
      </c>
      <c r="I199" s="53">
        <f t="shared" si="44"/>
        <v>0</v>
      </c>
      <c r="J199" s="53">
        <f t="shared" si="44"/>
        <v>0</v>
      </c>
      <c r="K199" s="96"/>
      <c r="L199" s="111">
        <f t="shared" ref="L199" si="45">SUM(L189:L198)</f>
        <v>0</v>
      </c>
    </row>
    <row r="200" spans="1:12" ht="15.75" thickBot="1" x14ac:dyDescent="0.25">
      <c r="A200" s="27">
        <f>A181</f>
        <v>2</v>
      </c>
      <c r="B200" s="28">
        <f>B181</f>
        <v>4</v>
      </c>
      <c r="C200" s="143" t="s">
        <v>4</v>
      </c>
      <c r="D200" s="148"/>
      <c r="E200" s="29"/>
      <c r="F200" s="54">
        <f>F188+F199</f>
        <v>0</v>
      </c>
      <c r="G200" s="54">
        <f t="shared" ref="G200" si="46">G188+G199</f>
        <v>0</v>
      </c>
      <c r="H200" s="54">
        <f t="shared" ref="H200" si="47">H188+H199</f>
        <v>0</v>
      </c>
      <c r="I200" s="54">
        <f t="shared" ref="I200" si="48">I188+I199</f>
        <v>0</v>
      </c>
      <c r="J200" s="54">
        <f t="shared" ref="J200:L200" si="49">J188+J199</f>
        <v>0</v>
      </c>
      <c r="K200" s="98"/>
      <c r="L200" s="116">
        <f t="shared" si="49"/>
        <v>0</v>
      </c>
    </row>
    <row r="201" spans="1:12" ht="15" x14ac:dyDescent="0.25">
      <c r="A201" s="19">
        <v>2</v>
      </c>
      <c r="B201" s="20">
        <v>5</v>
      </c>
      <c r="C201" s="21" t="s">
        <v>19</v>
      </c>
      <c r="D201" s="5" t="s">
        <v>20</v>
      </c>
      <c r="E201" s="34"/>
      <c r="F201" s="51"/>
      <c r="G201" s="51"/>
      <c r="H201" s="51"/>
      <c r="I201" s="51"/>
      <c r="J201" s="51"/>
      <c r="K201" s="95"/>
      <c r="L201" s="109"/>
    </row>
    <row r="202" spans="1:12" ht="15" x14ac:dyDescent="0.25">
      <c r="A202" s="22"/>
      <c r="B202" s="15"/>
      <c r="C202" s="11"/>
      <c r="D202" s="6"/>
      <c r="E202" s="35"/>
      <c r="F202" s="52"/>
      <c r="G202" s="52"/>
      <c r="H202" s="52"/>
      <c r="I202" s="52"/>
      <c r="J202" s="52"/>
      <c r="K202" s="41"/>
      <c r="L202" s="110"/>
    </row>
    <row r="203" spans="1:12" ht="15" x14ac:dyDescent="0.25">
      <c r="A203" s="22"/>
      <c r="B203" s="15"/>
      <c r="C203" s="11"/>
      <c r="D203" s="7" t="s">
        <v>21</v>
      </c>
      <c r="E203" s="35"/>
      <c r="F203" s="52"/>
      <c r="G203" s="52"/>
      <c r="H203" s="52"/>
      <c r="I203" s="52"/>
      <c r="J203" s="52"/>
      <c r="K203" s="41"/>
      <c r="L203" s="110"/>
    </row>
    <row r="204" spans="1:12" ht="15" x14ac:dyDescent="0.25">
      <c r="A204" s="22"/>
      <c r="B204" s="15"/>
      <c r="C204" s="11"/>
      <c r="D204" s="7" t="s">
        <v>22</v>
      </c>
      <c r="E204" s="35"/>
      <c r="F204" s="52"/>
      <c r="G204" s="52"/>
      <c r="H204" s="52"/>
      <c r="I204" s="52"/>
      <c r="J204" s="52"/>
      <c r="K204" s="41"/>
      <c r="L204" s="110"/>
    </row>
    <row r="205" spans="1:12" ht="15" x14ac:dyDescent="0.25">
      <c r="A205" s="22"/>
      <c r="B205" s="15"/>
      <c r="C205" s="11"/>
      <c r="D205" s="7" t="s">
        <v>23</v>
      </c>
      <c r="E205" s="35"/>
      <c r="F205" s="52"/>
      <c r="G205" s="52"/>
      <c r="H205" s="52"/>
      <c r="I205" s="52"/>
      <c r="J205" s="52"/>
      <c r="K205" s="41"/>
      <c r="L205" s="110"/>
    </row>
    <row r="206" spans="1:12" ht="15" x14ac:dyDescent="0.25">
      <c r="A206" s="22"/>
      <c r="B206" s="15"/>
      <c r="C206" s="11"/>
      <c r="D206" s="6"/>
      <c r="E206" s="35"/>
      <c r="F206" s="52"/>
      <c r="G206" s="52"/>
      <c r="H206" s="52"/>
      <c r="I206" s="52"/>
      <c r="J206" s="52"/>
      <c r="K206" s="41"/>
      <c r="L206" s="110"/>
    </row>
    <row r="207" spans="1:12" ht="15" x14ac:dyDescent="0.25">
      <c r="A207" s="22"/>
      <c r="B207" s="15"/>
      <c r="C207" s="65"/>
      <c r="D207" s="66"/>
      <c r="E207" s="67"/>
      <c r="F207" s="68"/>
      <c r="G207" s="68"/>
      <c r="H207" s="68"/>
      <c r="I207" s="68"/>
      <c r="J207" s="68"/>
      <c r="K207" s="69"/>
      <c r="L207" s="124"/>
    </row>
    <row r="208" spans="1:12" ht="15" x14ac:dyDescent="0.25">
      <c r="A208" s="70"/>
      <c r="B208" s="71"/>
      <c r="C208" s="17"/>
      <c r="D208" s="43" t="s">
        <v>32</v>
      </c>
      <c r="E208" s="44"/>
      <c r="F208" s="58">
        <f>SUM(F201:F206)</f>
        <v>0</v>
      </c>
      <c r="G208" s="58">
        <f>SUM(G201:G206)</f>
        <v>0</v>
      </c>
      <c r="H208" s="58">
        <f>SUM(H201:H206)</f>
        <v>0</v>
      </c>
      <c r="I208" s="58">
        <f>SUM(I201:I206)</f>
        <v>0</v>
      </c>
      <c r="J208" s="58">
        <f>SUM(J201:J206)</f>
        <v>0</v>
      </c>
      <c r="K208" s="103"/>
      <c r="L208" s="125">
        <f>SUM(L201:L206)</f>
        <v>0</v>
      </c>
    </row>
    <row r="209" spans="1:12" ht="15" x14ac:dyDescent="0.25">
      <c r="A209" s="22">
        <v>2</v>
      </c>
      <c r="B209" s="15">
        <v>5</v>
      </c>
      <c r="C209" s="11" t="s">
        <v>24</v>
      </c>
      <c r="D209" s="50" t="s">
        <v>25</v>
      </c>
      <c r="E209" s="44"/>
      <c r="F209" s="58"/>
      <c r="G209" s="58"/>
      <c r="H209" s="58"/>
      <c r="I209" s="58"/>
      <c r="J209" s="58"/>
      <c r="K209" s="47"/>
      <c r="L209" s="126"/>
    </row>
    <row r="210" spans="1:12" ht="15" x14ac:dyDescent="0.25">
      <c r="A210" s="22"/>
      <c r="B210" s="15"/>
      <c r="C210" s="11"/>
      <c r="D210" s="49" t="s">
        <v>26</v>
      </c>
      <c r="E210" s="48"/>
      <c r="F210" s="57"/>
      <c r="G210" s="56"/>
      <c r="H210" s="56"/>
      <c r="I210" s="56"/>
      <c r="J210" s="56"/>
      <c r="K210" s="42"/>
      <c r="L210" s="118"/>
    </row>
    <row r="211" spans="1:12" ht="15" x14ac:dyDescent="0.25">
      <c r="A211" s="22"/>
      <c r="B211" s="15"/>
      <c r="C211" s="11"/>
      <c r="D211" s="7" t="s">
        <v>27</v>
      </c>
      <c r="E211" s="45"/>
      <c r="F211" s="57"/>
      <c r="G211" s="56"/>
      <c r="H211" s="56"/>
      <c r="I211" s="56"/>
      <c r="J211" s="56"/>
      <c r="K211" s="42"/>
      <c r="L211" s="118"/>
    </row>
    <row r="212" spans="1:12" ht="15" x14ac:dyDescent="0.25">
      <c r="A212" s="22"/>
      <c r="B212" s="15"/>
      <c r="C212" s="11"/>
      <c r="D212" s="7" t="s">
        <v>27</v>
      </c>
      <c r="E212" s="45"/>
      <c r="F212" s="57"/>
      <c r="G212" s="56"/>
      <c r="H212" s="56"/>
      <c r="I212" s="56"/>
      <c r="J212" s="56"/>
      <c r="K212" s="42"/>
      <c r="L212" s="118"/>
    </row>
    <row r="213" spans="1:12" ht="15" x14ac:dyDescent="0.25">
      <c r="A213" s="22"/>
      <c r="B213" s="15"/>
      <c r="C213" s="11"/>
      <c r="D213" s="7" t="s">
        <v>27</v>
      </c>
      <c r="E213" s="48"/>
      <c r="F213" s="59"/>
      <c r="G213" s="60"/>
      <c r="H213" s="60"/>
      <c r="I213" s="60"/>
      <c r="J213" s="60"/>
      <c r="K213" s="42"/>
      <c r="L213" s="118"/>
    </row>
    <row r="214" spans="1:12" ht="15" x14ac:dyDescent="0.25">
      <c r="A214" s="22"/>
      <c r="B214" s="15"/>
      <c r="C214" s="11"/>
      <c r="D214" s="7" t="s">
        <v>29</v>
      </c>
      <c r="E214" s="45"/>
      <c r="F214" s="57"/>
      <c r="G214" s="56"/>
      <c r="H214" s="56"/>
      <c r="I214" s="56"/>
      <c r="J214" s="56"/>
      <c r="K214" s="42"/>
      <c r="L214" s="118"/>
    </row>
    <row r="215" spans="1:12" ht="15" x14ac:dyDescent="0.25">
      <c r="A215" s="22"/>
      <c r="B215" s="15"/>
      <c r="C215" s="11"/>
      <c r="D215" s="7" t="s">
        <v>30</v>
      </c>
      <c r="E215" s="45"/>
      <c r="F215" s="57"/>
      <c r="G215" s="56"/>
      <c r="H215" s="56"/>
      <c r="I215" s="56"/>
      <c r="J215" s="56"/>
      <c r="K215" s="42"/>
      <c r="L215" s="118"/>
    </row>
    <row r="216" spans="1:12" ht="15" x14ac:dyDescent="0.25">
      <c r="A216" s="22"/>
      <c r="B216" s="15"/>
      <c r="C216" s="11"/>
      <c r="D216" s="7" t="s">
        <v>31</v>
      </c>
      <c r="E216" s="45"/>
      <c r="F216" s="57"/>
      <c r="G216" s="56"/>
      <c r="H216" s="56"/>
      <c r="I216" s="56"/>
      <c r="J216" s="56"/>
      <c r="K216" s="42"/>
      <c r="L216" s="118"/>
    </row>
    <row r="217" spans="1:12" ht="15" x14ac:dyDescent="0.25">
      <c r="A217" s="22"/>
      <c r="B217" s="15"/>
      <c r="C217" s="11"/>
      <c r="D217" s="72" t="s">
        <v>29</v>
      </c>
      <c r="E217" s="73"/>
      <c r="F217" s="74"/>
      <c r="G217" s="74"/>
      <c r="H217" s="74"/>
      <c r="I217" s="74"/>
      <c r="J217" s="74"/>
      <c r="K217" s="87"/>
      <c r="L217" s="127"/>
    </row>
    <row r="218" spans="1:12" ht="15" x14ac:dyDescent="0.25">
      <c r="A218" s="22"/>
      <c r="B218" s="15"/>
      <c r="C218" s="11"/>
      <c r="D218" s="6"/>
      <c r="E218" s="35"/>
      <c r="F218" s="52"/>
      <c r="G218" s="52"/>
      <c r="H218" s="52"/>
      <c r="I218" s="52"/>
      <c r="J218" s="52"/>
      <c r="K218" s="41"/>
      <c r="L218" s="110"/>
    </row>
    <row r="219" spans="1:12" ht="15" x14ac:dyDescent="0.25">
      <c r="A219" s="23"/>
      <c r="B219" s="17"/>
      <c r="C219" s="8"/>
      <c r="D219" s="18" t="s">
        <v>32</v>
      </c>
      <c r="E219" s="9"/>
      <c r="F219" s="53">
        <f>SUM(F209:F218)</f>
        <v>0</v>
      </c>
      <c r="G219" s="53">
        <f t="shared" ref="G219:L219" si="50">SUM(G209:G218)</f>
        <v>0</v>
      </c>
      <c r="H219" s="53">
        <f t="shared" si="50"/>
        <v>0</v>
      </c>
      <c r="I219" s="53">
        <f t="shared" si="50"/>
        <v>0</v>
      </c>
      <c r="J219" s="53">
        <f t="shared" si="50"/>
        <v>0</v>
      </c>
      <c r="K219" s="106">
        <f t="shared" si="50"/>
        <v>0</v>
      </c>
      <c r="L219" s="111">
        <f t="shared" si="50"/>
        <v>0</v>
      </c>
    </row>
    <row r="220" spans="1:12" ht="15.75" thickBot="1" x14ac:dyDescent="0.25">
      <c r="A220" s="27">
        <f>A201</f>
        <v>2</v>
      </c>
      <c r="B220" s="28">
        <f>B201</f>
        <v>5</v>
      </c>
      <c r="C220" s="143" t="s">
        <v>4</v>
      </c>
      <c r="D220" s="148"/>
      <c r="E220" s="29"/>
      <c r="F220" s="54">
        <f>F208+F219</f>
        <v>0</v>
      </c>
      <c r="G220" s="54">
        <f>G208+G219</f>
        <v>0</v>
      </c>
      <c r="H220" s="54">
        <f>H208+H219</f>
        <v>0</v>
      </c>
      <c r="I220" s="54">
        <f>I208+I219</f>
        <v>0</v>
      </c>
      <c r="J220" s="54">
        <f>J208+J219</f>
        <v>0</v>
      </c>
      <c r="K220" s="98"/>
      <c r="L220" s="128">
        <f>L208+L219</f>
        <v>0</v>
      </c>
    </row>
    <row r="221" spans="1:12" ht="15" x14ac:dyDescent="0.25">
      <c r="A221" s="19">
        <v>2</v>
      </c>
      <c r="B221" s="20">
        <v>6</v>
      </c>
      <c r="C221" s="21" t="s">
        <v>19</v>
      </c>
      <c r="D221" s="5" t="s">
        <v>20</v>
      </c>
      <c r="E221" s="34"/>
      <c r="F221" s="51"/>
      <c r="G221" s="51"/>
      <c r="H221" s="51"/>
      <c r="I221" s="51"/>
      <c r="J221" s="51"/>
      <c r="K221" s="95"/>
      <c r="L221" s="109"/>
    </row>
    <row r="222" spans="1:12" ht="15" x14ac:dyDescent="0.25">
      <c r="A222" s="22"/>
      <c r="B222" s="15"/>
      <c r="C222" s="11"/>
      <c r="D222" s="6"/>
      <c r="E222" s="35"/>
      <c r="F222" s="52"/>
      <c r="G222" s="52"/>
      <c r="H222" s="52"/>
      <c r="I222" s="52"/>
      <c r="J222" s="52"/>
      <c r="K222" s="41"/>
      <c r="L222" s="110"/>
    </row>
    <row r="223" spans="1:12" ht="15" x14ac:dyDescent="0.25">
      <c r="A223" s="22"/>
      <c r="B223" s="15"/>
      <c r="C223" s="11"/>
      <c r="D223" s="7" t="s">
        <v>21</v>
      </c>
      <c r="E223" s="35"/>
      <c r="F223" s="52"/>
      <c r="G223" s="52"/>
      <c r="H223" s="52"/>
      <c r="I223" s="52"/>
      <c r="J223" s="52"/>
      <c r="K223" s="41"/>
      <c r="L223" s="110"/>
    </row>
    <row r="224" spans="1:12" ht="15" x14ac:dyDescent="0.25">
      <c r="A224" s="22"/>
      <c r="B224" s="15"/>
      <c r="C224" s="11"/>
      <c r="D224" s="7" t="s">
        <v>22</v>
      </c>
      <c r="E224" s="35"/>
      <c r="F224" s="52"/>
      <c r="G224" s="52"/>
      <c r="H224" s="52"/>
      <c r="I224" s="52"/>
      <c r="J224" s="52"/>
      <c r="K224" s="41"/>
      <c r="L224" s="110"/>
    </row>
    <row r="225" spans="1:12" ht="15" x14ac:dyDescent="0.25">
      <c r="A225" s="22"/>
      <c r="B225" s="15"/>
      <c r="C225" s="11"/>
      <c r="D225" s="7" t="s">
        <v>23</v>
      </c>
      <c r="E225" s="35"/>
      <c r="F225" s="52"/>
      <c r="G225" s="52"/>
      <c r="H225" s="52"/>
      <c r="I225" s="52"/>
      <c r="J225" s="52"/>
      <c r="K225" s="41"/>
      <c r="L225" s="110"/>
    </row>
    <row r="226" spans="1:12" ht="15" x14ac:dyDescent="0.25">
      <c r="A226" s="22"/>
      <c r="B226" s="15"/>
      <c r="C226" s="11"/>
      <c r="D226" s="6"/>
      <c r="E226" s="35"/>
      <c r="F226" s="52"/>
      <c r="G226" s="52"/>
      <c r="H226" s="52"/>
      <c r="I226" s="52"/>
      <c r="J226" s="52"/>
      <c r="K226" s="41"/>
      <c r="L226" s="110"/>
    </row>
    <row r="227" spans="1:12" ht="15" x14ac:dyDescent="0.25">
      <c r="A227" s="22"/>
      <c r="B227" s="15"/>
      <c r="C227" s="11"/>
      <c r="D227" s="6"/>
      <c r="E227" s="35"/>
      <c r="F227" s="52"/>
      <c r="G227" s="52"/>
      <c r="H227" s="52"/>
      <c r="I227" s="52"/>
      <c r="J227" s="52"/>
      <c r="K227" s="41"/>
      <c r="L227" s="110"/>
    </row>
    <row r="228" spans="1:12" ht="15" x14ac:dyDescent="0.25">
      <c r="A228" s="23"/>
      <c r="B228" s="17"/>
      <c r="C228" s="8"/>
      <c r="D228" s="18" t="s">
        <v>32</v>
      </c>
      <c r="E228" s="9"/>
      <c r="F228" s="53">
        <f>SUM(F221:F227)</f>
        <v>0</v>
      </c>
      <c r="G228" s="53">
        <f t="shared" ref="G228:J228" si="51">SUM(G221:G227)</f>
        <v>0</v>
      </c>
      <c r="H228" s="53">
        <f t="shared" si="51"/>
        <v>0</v>
      </c>
      <c r="I228" s="53">
        <f t="shared" si="51"/>
        <v>0</v>
      </c>
      <c r="J228" s="53">
        <f t="shared" si="51"/>
        <v>0</v>
      </c>
      <c r="K228" s="96"/>
      <c r="L228" s="111">
        <f t="shared" ref="L228" si="52">SUM(L221:L227)</f>
        <v>0</v>
      </c>
    </row>
    <row r="229" spans="1:12" ht="15" x14ac:dyDescent="0.25">
      <c r="A229" s="24">
        <v>2</v>
      </c>
      <c r="B229" s="13">
        <v>6</v>
      </c>
      <c r="C229" s="10" t="s">
        <v>24</v>
      </c>
      <c r="D229" s="7" t="s">
        <v>25</v>
      </c>
      <c r="E229" s="84"/>
      <c r="F229" s="57"/>
      <c r="G229" s="56"/>
      <c r="H229" s="56"/>
      <c r="I229" s="56"/>
      <c r="J229" s="56"/>
      <c r="K229" s="96"/>
      <c r="L229" s="118"/>
    </row>
    <row r="230" spans="1:12" ht="15" x14ac:dyDescent="0.25">
      <c r="A230" s="22"/>
      <c r="B230" s="15"/>
      <c r="C230" s="11"/>
      <c r="D230" s="7" t="s">
        <v>25</v>
      </c>
      <c r="E230" s="85"/>
      <c r="F230" s="57"/>
      <c r="G230" s="56"/>
      <c r="H230" s="56"/>
      <c r="I230" s="56"/>
      <c r="J230" s="56"/>
      <c r="K230" s="96"/>
      <c r="L230" s="118"/>
    </row>
    <row r="231" spans="1:12" ht="15" x14ac:dyDescent="0.25">
      <c r="A231" s="22"/>
      <c r="B231" s="15"/>
      <c r="C231" s="11"/>
      <c r="D231" s="7" t="s">
        <v>25</v>
      </c>
      <c r="E231" s="85"/>
      <c r="F231" s="57"/>
      <c r="G231" s="56"/>
      <c r="H231" s="56"/>
      <c r="I231" s="56"/>
      <c r="J231" s="56"/>
      <c r="K231" s="96"/>
      <c r="L231" s="118"/>
    </row>
    <row r="232" spans="1:12" ht="15" x14ac:dyDescent="0.25">
      <c r="A232" s="22"/>
      <c r="B232" s="15"/>
      <c r="C232" s="11"/>
      <c r="D232" s="7" t="s">
        <v>26</v>
      </c>
      <c r="E232" s="84"/>
      <c r="F232" s="57"/>
      <c r="G232" s="56"/>
      <c r="H232" s="56"/>
      <c r="I232" s="56"/>
      <c r="J232" s="56"/>
      <c r="K232" s="96"/>
      <c r="L232" s="118"/>
    </row>
    <row r="233" spans="1:12" ht="15" x14ac:dyDescent="0.25">
      <c r="A233" s="22"/>
      <c r="B233" s="15"/>
      <c r="C233" s="11"/>
      <c r="D233" s="7" t="s">
        <v>27</v>
      </c>
      <c r="E233" s="84"/>
      <c r="F233" s="57"/>
      <c r="G233" s="56"/>
      <c r="H233" s="56"/>
      <c r="I233" s="56"/>
      <c r="J233" s="56"/>
      <c r="K233" s="96"/>
      <c r="L233" s="118"/>
    </row>
    <row r="234" spans="1:12" ht="15" x14ac:dyDescent="0.25">
      <c r="A234" s="22"/>
      <c r="B234" s="15"/>
      <c r="C234" s="11"/>
      <c r="D234" s="7" t="s">
        <v>29</v>
      </c>
      <c r="E234" s="84"/>
      <c r="F234" s="57"/>
      <c r="G234" s="56"/>
      <c r="H234" s="56"/>
      <c r="I234" s="56"/>
      <c r="J234" s="56"/>
      <c r="K234" s="96"/>
      <c r="L234" s="118"/>
    </row>
    <row r="235" spans="1:12" ht="15" x14ac:dyDescent="0.25">
      <c r="A235" s="22"/>
      <c r="B235" s="15"/>
      <c r="C235" s="11"/>
      <c r="D235" s="7" t="s">
        <v>30</v>
      </c>
      <c r="E235" s="84"/>
      <c r="F235" s="57"/>
      <c r="G235" s="56"/>
      <c r="H235" s="56"/>
      <c r="I235" s="56"/>
      <c r="J235" s="56"/>
      <c r="K235" s="96"/>
      <c r="L235" s="118"/>
    </row>
    <row r="236" spans="1:12" ht="15" x14ac:dyDescent="0.25">
      <c r="A236" s="22"/>
      <c r="B236" s="15"/>
      <c r="C236" s="11"/>
      <c r="D236" s="7" t="s">
        <v>53</v>
      </c>
      <c r="E236" s="73"/>
      <c r="F236" s="74"/>
      <c r="G236" s="74"/>
      <c r="H236" s="74"/>
      <c r="I236" s="74"/>
      <c r="J236" s="74"/>
      <c r="K236" s="87"/>
      <c r="L236" s="127"/>
    </row>
    <row r="237" spans="1:12" ht="15" x14ac:dyDescent="0.25">
      <c r="A237" s="22"/>
      <c r="B237" s="15"/>
      <c r="C237" s="11"/>
      <c r="D237" s="72" t="s">
        <v>23</v>
      </c>
      <c r="E237" s="73"/>
      <c r="F237" s="74"/>
      <c r="G237" s="74"/>
      <c r="H237" s="74"/>
      <c r="I237" s="74"/>
      <c r="J237" s="74"/>
      <c r="K237" s="87"/>
      <c r="L237" s="127"/>
    </row>
    <row r="238" spans="1:12" ht="15" x14ac:dyDescent="0.25">
      <c r="A238" s="22"/>
      <c r="B238" s="15"/>
      <c r="C238" s="11"/>
      <c r="D238" s="6"/>
      <c r="E238" s="35"/>
      <c r="F238" s="52"/>
      <c r="G238" s="52"/>
      <c r="H238" s="52"/>
      <c r="I238" s="52"/>
      <c r="J238" s="52"/>
      <c r="K238" s="41"/>
      <c r="L238" s="110"/>
    </row>
    <row r="239" spans="1:12" ht="15" x14ac:dyDescent="0.25">
      <c r="A239" s="23"/>
      <c r="B239" s="17"/>
      <c r="C239" s="8"/>
      <c r="D239" s="18" t="s">
        <v>32</v>
      </c>
      <c r="E239" s="9"/>
      <c r="F239" s="53">
        <f>SUM(F229:F238)</f>
        <v>0</v>
      </c>
      <c r="G239" s="53">
        <f>SUM(G229:G238)</f>
        <v>0</v>
      </c>
      <c r="H239" s="53">
        <f>SUM(H229:H238)</f>
        <v>0</v>
      </c>
      <c r="I239" s="53">
        <f>SUM(I229:I238)</f>
        <v>0</v>
      </c>
      <c r="J239" s="53">
        <f>SUM(J229:J238)</f>
        <v>0</v>
      </c>
      <c r="K239" s="96"/>
      <c r="L239" s="111">
        <f>SUM(L229:L238)</f>
        <v>0</v>
      </c>
    </row>
    <row r="240" spans="1:12" ht="15.75" thickBot="1" x14ac:dyDescent="0.25">
      <c r="A240" s="27">
        <v>2</v>
      </c>
      <c r="B240" s="28">
        <v>6</v>
      </c>
      <c r="C240" s="143" t="s">
        <v>4</v>
      </c>
      <c r="D240" s="148"/>
      <c r="E240" s="29"/>
      <c r="F240" s="54">
        <f>F239</f>
        <v>0</v>
      </c>
      <c r="G240" s="54">
        <f t="shared" ref="G240:L240" si="53">G239</f>
        <v>0</v>
      </c>
      <c r="H240" s="54">
        <f t="shared" si="53"/>
        <v>0</v>
      </c>
      <c r="I240" s="54">
        <f t="shared" si="53"/>
        <v>0</v>
      </c>
      <c r="J240" s="54">
        <f t="shared" si="53"/>
        <v>0</v>
      </c>
      <c r="K240" s="98">
        <f t="shared" si="53"/>
        <v>0</v>
      </c>
      <c r="L240" s="116">
        <f t="shared" si="53"/>
        <v>0</v>
      </c>
    </row>
    <row r="241" spans="1:12" ht="13.5" thickBot="1" x14ac:dyDescent="0.25">
      <c r="A241" s="25"/>
      <c r="B241" s="26"/>
      <c r="C241" s="149" t="s">
        <v>5</v>
      </c>
      <c r="D241" s="149"/>
      <c r="E241" s="149"/>
      <c r="F241" s="61">
        <f>(F24+F43+F62+F81+F101+F121+F141+F160+F180+F200+F220)/(IF(F24=0,0,1)+IF(F43=0,0,1)+IF(F62=0,0,1)+IF(F81=0,0,1)+IF(F101=0,0,1)+IF(F121=0,0,1)+IF(F141=0,0,1)+IF(F160=0,0,1)+IF(F180=0,0,1)+IF(F200=0,0,1)+IF(F220=0,0,1))</f>
        <v>1101.2</v>
      </c>
      <c r="G241" s="61">
        <f>(G24+G43+G62+G81+G101+G121+G141+G160+G180+G200+G220)/(IF(G24=0,0,1)+IF(G43=0,0,1)+IF(G62=0,0,1)+IF(G81=0,0,1)+IF(G101=0,0,1)+IF(G121=0,0,1)+IF(G141=0,0,1)+IF(G160=0,0,1)+IF(G180=0,0,1)+IF(G200=0,0,1)+IF(G220=0,0,1))</f>
        <v>45.804285714285712</v>
      </c>
      <c r="H241" s="61">
        <f>(H24+H43+H62+H81+H101+H121+H141+H160+H180+H200+H220)/(IF(H24=0,0,1)+IF(H43=0,0,1)+IF(H62=0,0,1)+IF(H81=0,0,1)+IF(H101=0,0,1)+IF(H121=0,0,1)+IF(H141=0,0,1)+IF(H160=0,0,1)+IF(H180=0,0,1)+IF(H200=0,0,1)+IF(H220=0,0,1))</f>
        <v>37.618571428571428</v>
      </c>
      <c r="I241" s="61">
        <f>(I24+I43+I62+I81+I101+I121+I141+I160+I180+I200+I220)/(IF(I24=0,0,1)+IF(I43=0,0,1)+IF(I62=0,0,1)+IF(I81=0,0,1)+IF(I101=0,0,1)+IF(I121=0,0,1)+IF(I141=0,0,1)+IF(I160=0,0,1)+IF(I180=0,0,1)+IF(I200=0,0,1)+IF(I220=0,0,1))</f>
        <v>128.82</v>
      </c>
      <c r="J241" s="61">
        <f>(J24+J43+J62+J81+J101+J121+J141+J160+J180+J200+J220)/(IF(J24=0,0,1)+IF(J43=0,0,1)+IF(J62=0,0,1)+IF(J81=0,0,1)+IF(J101=0,0,1)+IF(J121=0,0,1)+IF(J141=0,0,1)+IF(J160=0,0,1)+IF(J180=0,0,1)+IF(J200=0,0,1)+IF(J220=0,0,1))</f>
        <v>1073.7714285714285</v>
      </c>
      <c r="K241" s="107"/>
      <c r="L241" s="129">
        <f>(L24+L43+L62+L81+L101+L121+L141+L160+L180+L200+L220)/(IF(L24=0,0,1)+IF(L43=0,0,1)+IF(L62=0,0,1)+IF(L81=0,0,1)+IF(L101=0,0,1)+IF(L121=0,0,1)+IF(L141=0,0,1)+IF(L160=0,0,1)+IF(L180=0,0,1)+IF(L200=0,0,1)+IF(L220=0,0,1))</f>
        <v>128.03142857142856</v>
      </c>
    </row>
  </sheetData>
  <mergeCells count="16">
    <mergeCell ref="C241:E241"/>
    <mergeCell ref="C220:D220"/>
    <mergeCell ref="C141:D141"/>
    <mergeCell ref="C160:D160"/>
    <mergeCell ref="C180:D180"/>
    <mergeCell ref="C200:D200"/>
    <mergeCell ref="C240:D240"/>
    <mergeCell ref="C121:D121"/>
    <mergeCell ref="C1:E1"/>
    <mergeCell ref="H1:K1"/>
    <mergeCell ref="H2:K2"/>
    <mergeCell ref="C43:D43"/>
    <mergeCell ref="C62:D62"/>
    <mergeCell ref="C81:D81"/>
    <mergeCell ref="C101:D101"/>
    <mergeCell ref="C24:D2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ATAEV</cp:lastModifiedBy>
  <cp:lastPrinted>2024-10-08T06:54:51Z</cp:lastPrinted>
  <dcterms:created xsi:type="dcterms:W3CDTF">2022-05-16T14:23:56Z</dcterms:created>
  <dcterms:modified xsi:type="dcterms:W3CDTF">2025-06-26T12:28:49Z</dcterms:modified>
</cp:coreProperties>
</file>